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awrence Dooley\Documents\01 SAE\16 BS7255 7801 self-assessment\"/>
    </mc:Choice>
  </mc:AlternateContent>
  <bookViews>
    <workbookView xWindow="0" yWindow="0" windowWidth="28800" windowHeight="12045" tabRatio="754"/>
  </bookViews>
  <sheets>
    <sheet name="Introduction" sheetId="1" r:id="rId1"/>
    <sheet name="Total Scores" sheetId="17" r:id="rId2"/>
    <sheet name="Total Scores Bar Chart " sheetId="18" r:id="rId3"/>
    <sheet name="5.2" sheetId="2" r:id="rId4"/>
    <sheet name="5.3" sheetId="3" r:id="rId5"/>
    <sheet name="5.4" sheetId="4" r:id="rId6"/>
    <sheet name="5.5" sheetId="5" r:id="rId7"/>
    <sheet name="5.6" sheetId="6" r:id="rId8"/>
    <sheet name="5.7" sheetId="7" r:id="rId9"/>
    <sheet name="5.8" sheetId="8" r:id="rId10"/>
    <sheet name="5.9" sheetId="9" r:id="rId11"/>
    <sheet name="5.10" sheetId="10" r:id="rId12"/>
    <sheet name="5.11" sheetId="11" r:id="rId13"/>
    <sheet name="5.12" sheetId="12" r:id="rId14"/>
    <sheet name="5.13" sheetId="13" r:id="rId15"/>
    <sheet name="5.14" sheetId="14" r:id="rId16"/>
    <sheet name="5.15 " sheetId="15" r:id="rId17"/>
    <sheet name="5.16" sheetId="16" r:id="rId18"/>
    <sheet name="5.17.1" sheetId="19" r:id="rId19"/>
    <sheet name="5.17.2" sheetId="26" r:id="rId20"/>
    <sheet name="5.17.3.1" sheetId="24" r:id="rId21"/>
    <sheet name="5.17.3.2" sheetId="23" r:id="rId22"/>
    <sheet name="5.17.3.3" sheetId="25" r:id="rId23"/>
    <sheet name="5.17.3.4 " sheetId="27" r:id="rId24"/>
    <sheet name="5.18" sheetId="28" r:id="rId25"/>
    <sheet name="5.19" sheetId="30" r:id="rId26"/>
    <sheet name="5.20.1" sheetId="31" r:id="rId27"/>
    <sheet name="5.20.2" sheetId="32" r:id="rId28"/>
    <sheet name="5.20.3 Hydraulic lifts" sheetId="33" r:id="rId29"/>
    <sheet name="5.20.4" sheetId="34" r:id="rId30"/>
    <sheet name="5.21" sheetId="35" r:id="rId31"/>
    <sheet name="5.22" sheetId="36" r:id="rId32"/>
    <sheet name="Annex A" sheetId="38" r:id="rId33"/>
    <sheet name="Annex B" sheetId="39" r:id="rId34"/>
    <sheet name="B1.1" sheetId="40" r:id="rId35"/>
    <sheet name="Annex D.1" sheetId="41" r:id="rId36"/>
    <sheet name="Annex D.2" sheetId="43" r:id="rId37"/>
    <sheet name="Annex D.3" sheetId="44" r:id="rId38"/>
    <sheet name="Annex E.2" sheetId="45" r:id="rId39"/>
    <sheet name="Annex E.3" sheetId="37" r:id="rId40"/>
    <sheet name="Annex E.3.2 " sheetId="46" r:id="rId41"/>
    <sheet name="Annex E 4" sheetId="47" r:id="rId42"/>
    <sheet name="Annex E5" sheetId="48" r:id="rId43"/>
    <sheet name="Annex E6" sheetId="49" r:id="rId44"/>
    <sheet name="Annex E7" sheetId="50" r:id="rId45"/>
    <sheet name="Annex F" sheetId="51" r:id="rId46"/>
    <sheet name="Annex G - AT1" sheetId="52" r:id="rId47"/>
    <sheet name="Annex G - AT2" sheetId="53" r:id="rId48"/>
    <sheet name="Annex G - AT3" sheetId="54" r:id="rId49"/>
    <sheet name="Annex G - AT4" sheetId="55" r:id="rId50"/>
    <sheet name="Annex G - AT5" sheetId="56" r:id="rId51"/>
  </sheets>
  <definedNames>
    <definedName name="_xlnm.Print_Area" localSheetId="3">'5.2'!$A$1:$O$13</definedName>
    <definedName name="_xlnm.Print_Area" localSheetId="0">Introduction!$E$5:$S$23</definedName>
    <definedName name="_xlnm.Print_Area" localSheetId="1">'Total Scores'!$A$1:$K$58</definedName>
    <definedName name="_xlnm.Print_Area" localSheetId="2">'Total Scores Bar Chart '!$A$1:$S$38</definedName>
    <definedName name="Yesno" localSheetId="3">'5.2'!$A$15:$A$16</definedName>
  </definedNames>
  <calcPr calcId="152511"/>
</workbook>
</file>

<file path=xl/calcChain.xml><?xml version="1.0" encoding="utf-8"?>
<calcChain xmlns="http://schemas.openxmlformats.org/spreadsheetml/2006/main">
  <c r="B60" i="17" l="1"/>
  <c r="H11" i="44" l="1"/>
  <c r="G11" i="44"/>
  <c r="H13" i="43"/>
  <c r="G13" i="43"/>
  <c r="H16" i="41"/>
  <c r="G16" i="41"/>
  <c r="H9" i="36"/>
  <c r="G22" i="31"/>
  <c r="H10" i="23"/>
  <c r="H10" i="24"/>
  <c r="G45" i="13"/>
  <c r="H5" i="7"/>
  <c r="H11" i="6"/>
  <c r="G11" i="6"/>
  <c r="K13" i="2"/>
  <c r="J13" i="2"/>
  <c r="I7" i="5"/>
  <c r="H8" i="15"/>
  <c r="H11" i="16"/>
  <c r="H16" i="26"/>
  <c r="G12" i="25"/>
  <c r="H12" i="25"/>
  <c r="H16" i="27"/>
  <c r="G16" i="27"/>
  <c r="G12" i="28"/>
  <c r="G15" i="30"/>
  <c r="G12" i="56"/>
  <c r="H7" i="8"/>
  <c r="H45" i="13"/>
  <c r="C1" i="18" l="1"/>
  <c r="K1" i="18"/>
  <c r="G12" i="38"/>
  <c r="G39" i="17" s="1"/>
  <c r="G16" i="19"/>
  <c r="G25" i="17" s="1"/>
  <c r="H12" i="56"/>
  <c r="H57" i="17" s="1"/>
  <c r="G57" i="17"/>
  <c r="H7" i="55"/>
  <c r="H56" i="17" s="1"/>
  <c r="G7" i="55"/>
  <c r="G56" i="17" s="1"/>
  <c r="H6" i="54"/>
  <c r="H55" i="17" s="1"/>
  <c r="G6" i="54"/>
  <c r="G55" i="17" s="1"/>
  <c r="H7" i="53"/>
  <c r="H54" i="17" s="1"/>
  <c r="G7" i="53"/>
  <c r="G54" i="17" s="1"/>
  <c r="H7" i="52"/>
  <c r="H53" i="17" s="1"/>
  <c r="G7" i="52"/>
  <c r="G53" i="17" s="1"/>
  <c r="H10" i="51"/>
  <c r="H52" i="17" s="1"/>
  <c r="G10" i="51"/>
  <c r="G52" i="17" s="1"/>
  <c r="H9" i="50"/>
  <c r="H51" i="17" s="1"/>
  <c r="G9" i="50"/>
  <c r="G51" i="17" s="1"/>
  <c r="H8" i="49"/>
  <c r="H50" i="17" s="1"/>
  <c r="G8" i="49"/>
  <c r="G50" i="17" s="1"/>
  <c r="H9" i="48"/>
  <c r="H49" i="17" s="1"/>
  <c r="G9" i="48"/>
  <c r="G49" i="17" s="1"/>
  <c r="H6" i="47"/>
  <c r="H48" i="17" s="1"/>
  <c r="G6" i="47"/>
  <c r="G48" i="17" s="1"/>
  <c r="H10" i="46"/>
  <c r="H47" i="17" s="1"/>
  <c r="G10" i="46"/>
  <c r="G47" i="17" s="1"/>
  <c r="H10" i="45"/>
  <c r="H45" i="17" s="1"/>
  <c r="G10" i="45"/>
  <c r="G45" i="17" s="1"/>
  <c r="H44" i="17"/>
  <c r="G44" i="17"/>
  <c r="H43" i="17"/>
  <c r="G43" i="17"/>
  <c r="H42" i="17"/>
  <c r="G42" i="17"/>
  <c r="H7" i="40"/>
  <c r="H41" i="17" s="1"/>
  <c r="G7" i="40"/>
  <c r="G41" i="17" s="1"/>
  <c r="H9" i="39"/>
  <c r="H40" i="17" s="1"/>
  <c r="G9" i="39"/>
  <c r="G40" i="17" s="1"/>
  <c r="H12" i="38"/>
  <c r="H39" i="17" s="1"/>
  <c r="J39" i="17" s="1"/>
  <c r="H11" i="37"/>
  <c r="H46" i="17" s="1"/>
  <c r="G11" i="37"/>
  <c r="G46" i="17" s="1"/>
  <c r="H38" i="17"/>
  <c r="G9" i="36"/>
  <c r="G38" i="17" s="1"/>
  <c r="H8" i="35"/>
  <c r="H37" i="17" s="1"/>
  <c r="G8" i="35"/>
  <c r="G37" i="17" s="1"/>
  <c r="H7" i="34"/>
  <c r="H36" i="17" s="1"/>
  <c r="G7" i="34"/>
  <c r="G36" i="17" s="1"/>
  <c r="H11" i="33"/>
  <c r="H35" i="17" s="1"/>
  <c r="G11" i="33"/>
  <c r="G35" i="17" s="1"/>
  <c r="H14" i="32"/>
  <c r="H34" i="17" s="1"/>
  <c r="G14" i="32"/>
  <c r="G34" i="17" s="1"/>
  <c r="H22" i="31"/>
  <c r="H33" i="17" s="1"/>
  <c r="G33" i="17"/>
  <c r="H15" i="30"/>
  <c r="H32" i="17" s="1"/>
  <c r="G32" i="17"/>
  <c r="H12" i="28"/>
  <c r="H31" i="17" s="1"/>
  <c r="G31" i="17"/>
  <c r="H30" i="17"/>
  <c r="G30" i="17"/>
  <c r="H26" i="17"/>
  <c r="G16" i="26"/>
  <c r="G26" i="17" s="1"/>
  <c r="H29" i="17"/>
  <c r="G29" i="17"/>
  <c r="H27" i="17"/>
  <c r="G10" i="24"/>
  <c r="G27" i="17" s="1"/>
  <c r="H28" i="17"/>
  <c r="G10" i="23"/>
  <c r="G28" i="17" s="1"/>
  <c r="H16" i="19"/>
  <c r="H25" i="17" s="1"/>
  <c r="J25" i="17" s="1"/>
  <c r="G7" i="8"/>
  <c r="G16" i="17" s="1"/>
  <c r="G14" i="17"/>
  <c r="G10" i="17"/>
  <c r="H10" i="17"/>
  <c r="G7" i="11"/>
  <c r="H7" i="11"/>
  <c r="H19" i="17" s="1"/>
  <c r="G7" i="12"/>
  <c r="G20" i="17"/>
  <c r="H7" i="12"/>
  <c r="H20" i="17" s="1"/>
  <c r="G21" i="17"/>
  <c r="H21" i="17"/>
  <c r="G7" i="14"/>
  <c r="G22" i="17" s="1"/>
  <c r="H7" i="14"/>
  <c r="H22" i="17" s="1"/>
  <c r="G8" i="15"/>
  <c r="G23" i="17" s="1"/>
  <c r="H23" i="17"/>
  <c r="G11" i="16"/>
  <c r="G24" i="17" s="1"/>
  <c r="H24" i="17"/>
  <c r="G7" i="3"/>
  <c r="G11" i="17"/>
  <c r="H7" i="3"/>
  <c r="H11" i="17" s="1"/>
  <c r="H5" i="4"/>
  <c r="G12" i="17"/>
  <c r="I5" i="4"/>
  <c r="H12" i="17" s="1"/>
  <c r="H7" i="5"/>
  <c r="G13" i="17"/>
  <c r="H13" i="17"/>
  <c r="H14" i="17"/>
  <c r="G5" i="7"/>
  <c r="G15" i="17" s="1"/>
  <c r="G7" i="9"/>
  <c r="G17" i="17"/>
  <c r="H7" i="9"/>
  <c r="H17" i="17" s="1"/>
  <c r="G5" i="10"/>
  <c r="G18" i="17"/>
  <c r="H5" i="10"/>
  <c r="H18" i="17"/>
  <c r="H15" i="17"/>
  <c r="H16" i="17"/>
  <c r="G19" i="17"/>
  <c r="G8" i="17" l="1"/>
  <c r="H8" i="17"/>
  <c r="L1" i="18"/>
  <c r="J24" i="17"/>
  <c r="J14" i="17"/>
  <c r="J28" i="17"/>
  <c r="J29" i="17"/>
  <c r="J30" i="17"/>
  <c r="J32" i="17"/>
  <c r="J18" i="17"/>
  <c r="J17" i="17"/>
  <c r="J13" i="17"/>
  <c r="J12" i="17"/>
  <c r="H59" i="17"/>
  <c r="J15" i="17"/>
  <c r="J19" i="17"/>
  <c r="G59" i="17"/>
  <c r="J27" i="17"/>
  <c r="J26" i="17"/>
  <c r="J31" i="17"/>
  <c r="J33" i="17"/>
  <c r="J35" i="17"/>
  <c r="J37" i="17"/>
  <c r="J46" i="17"/>
  <c r="J23" i="17"/>
  <c r="J21" i="17"/>
  <c r="J20" i="17"/>
  <c r="J22" i="17"/>
  <c r="J11" i="17"/>
  <c r="J16" i="17"/>
  <c r="J34" i="17"/>
  <c r="J36" i="17"/>
  <c r="J38" i="17"/>
  <c r="J10" i="17"/>
  <c r="J40" i="17"/>
  <c r="J42" i="17"/>
  <c r="J44" i="17"/>
  <c r="J47" i="17"/>
  <c r="J49" i="17"/>
  <c r="J51" i="17"/>
  <c r="J53" i="17"/>
  <c r="J55" i="17"/>
  <c r="J57" i="17"/>
  <c r="J41" i="17"/>
  <c r="J43" i="17"/>
  <c r="J45" i="17"/>
  <c r="J48" i="17"/>
  <c r="J50" i="17"/>
  <c r="J52" i="17"/>
  <c r="J54" i="17"/>
  <c r="J56" i="17"/>
  <c r="J8" i="17" l="1"/>
  <c r="J59" i="17"/>
</calcChain>
</file>

<file path=xl/sharedStrings.xml><?xml version="1.0" encoding="utf-8"?>
<sst xmlns="http://schemas.openxmlformats.org/spreadsheetml/2006/main" count="1040" uniqueCount="503">
  <si>
    <t>a</t>
  </si>
  <si>
    <t>b</t>
  </si>
  <si>
    <t>c</t>
  </si>
  <si>
    <t>d</t>
  </si>
  <si>
    <t>e</t>
  </si>
  <si>
    <t>f</t>
  </si>
  <si>
    <t>g</t>
  </si>
  <si>
    <t>h</t>
  </si>
  <si>
    <t>Max Points</t>
  </si>
  <si>
    <t>Points Awarded</t>
  </si>
  <si>
    <t>Score</t>
  </si>
  <si>
    <t>Comments</t>
  </si>
  <si>
    <t xml:space="preserve">Does the procedure define: </t>
  </si>
  <si>
    <t>TOTAL</t>
  </si>
  <si>
    <t>The pro-forma is split into the same sections as the Standard as given below. Each should be completed in the appropriate tab. The score for each section will then be automatically totalled on sheet 'Total Scores'.</t>
  </si>
  <si>
    <t>Yes</t>
  </si>
  <si>
    <t>No</t>
  </si>
  <si>
    <t>Company:</t>
  </si>
  <si>
    <t>Date:</t>
  </si>
  <si>
    <t>Guide for Awarding Points</t>
  </si>
  <si>
    <t>Max
Points</t>
  </si>
  <si>
    <t>Non-Compliance</t>
  </si>
  <si>
    <t>Partial Compliance</t>
  </si>
  <si>
    <t>Near Compliance</t>
  </si>
  <si>
    <t>Full Compliance</t>
  </si>
  <si>
    <t>No Action undertaken</t>
  </si>
  <si>
    <t>Improving Progress</t>
  </si>
  <si>
    <t>Some Progress Towards Compliance</t>
  </si>
  <si>
    <t>Near-effective H&amp;S System</t>
  </si>
  <si>
    <t>Is everyone under your control who might at any time be working on a lift or related equipment have demonstrable competence in basic lift safety (e.g EOR202) or be under supervision</t>
  </si>
  <si>
    <t>Are your fitters suitably trained, qualified by knowledge and practical experience, provided with the necessary instructions and supported by you to required work to be carried out safely? (Level 3 NVQ is considered a suitable minimum qualification)</t>
  </si>
  <si>
    <t xml:space="preserve">Are any lift inspectors competent in their practicing professions and possess demonstrable competence of the equipment involved? </t>
  </si>
  <si>
    <t>Do all your Lift adjusters/testers hold qualifications relevant to the products they work on, ie Lifts?  (Level 4 NVQ Performing testing operation in the lift and escalator industry is considered a suitable minimum qualification)</t>
  </si>
  <si>
    <t>Are other trades working on lift equipment competent in their practicing trades and under supervision of their employer?</t>
  </si>
  <si>
    <t>Are other trades under supervision of trained lift personnel at all times?</t>
  </si>
  <si>
    <t xml:space="preserve">Has lift been secured against movement in either direction both electrically and mechanically? </t>
  </si>
  <si>
    <t xml:space="preserve">Is a Permit to work used? </t>
  </si>
  <si>
    <t>5.2.  Training &amp; Competence</t>
  </si>
  <si>
    <t>5.3 Responsibility for work</t>
  </si>
  <si>
    <t>Is the person responsible for work on a lift suitably qualified and aware of their duties?</t>
  </si>
  <si>
    <t>Are they supervised and instructed on the work</t>
  </si>
  <si>
    <t>Do they know how to carry out the work safely</t>
  </si>
  <si>
    <t>Before you start work do you advise the owner or their representative of your intention to do so?</t>
  </si>
  <si>
    <t>5.4 Liaison</t>
  </si>
  <si>
    <t>5.5 Personal Protective equipment</t>
  </si>
  <si>
    <t>5.6 Electrical supplies &amp; Equipment</t>
  </si>
  <si>
    <t>5.7 Removal of lift</t>
  </si>
  <si>
    <t>5.8 Housekeeping</t>
  </si>
  <si>
    <t>5.9 Health &amp; Safety file</t>
  </si>
  <si>
    <t xml:space="preserve">Is a health and safety file provided to the owner following an initial installation or major modernisation? </t>
  </si>
  <si>
    <t xml:space="preserve">Is the health and safety file made available by the owner when further works are carried out? </t>
  </si>
  <si>
    <t xml:space="preserve">If modifications are made are details given to the owner for inclusion in a health and safety file (even where no file exists) </t>
  </si>
  <si>
    <t>5.10 Effects on occupants</t>
  </si>
  <si>
    <t xml:space="preserve">Are the disruptive effects of the work undertaken assessed and the effect on occupants minimised? </t>
  </si>
  <si>
    <t>5.11 Access</t>
  </si>
  <si>
    <t>Are there arrangements for the safe access of tools, equipment and materials?</t>
  </si>
  <si>
    <t xml:space="preserve">Where appropriate is storage space available and clearly identified? </t>
  </si>
  <si>
    <t xml:space="preserve">Are there arrangements for alternative access? </t>
  </si>
  <si>
    <t>5.12 Permits to work</t>
  </si>
  <si>
    <t xml:space="preserve">Where a permit to work system is in place is it followed correctly? </t>
  </si>
  <si>
    <t xml:space="preserve">Are Permits and their conditions understood by those carrying out the work? </t>
  </si>
  <si>
    <t xml:space="preserve">Are permits issued, operated and closed correctly? </t>
  </si>
  <si>
    <t>Are all your personnel and others at work in the lift environment trained in Asbestos Awareness? (excepting for those individuals solely working in new build)</t>
  </si>
  <si>
    <t xml:space="preserve">Are you advised by the building owner of the location, extent etc of any asbestos containing materials in his building? </t>
  </si>
  <si>
    <t xml:space="preserve">Do you risk assess and plan your work accordingly based on the information supplied? </t>
  </si>
  <si>
    <t>5.13 Installation Major repair</t>
  </si>
  <si>
    <t>5. 14 Asbestos</t>
  </si>
  <si>
    <t xml:space="preserve">5.15 Risk Assessment </t>
  </si>
  <si>
    <t>Do you undertake a risk assessment to establish the safety measures required to ensure the safety of:</t>
  </si>
  <si>
    <t>Persons doing the work?</t>
  </si>
  <si>
    <t xml:space="preserve">Persons using the lift? </t>
  </si>
  <si>
    <t xml:space="preserve">Do you do this jointly with the lift owner? </t>
  </si>
  <si>
    <t>5.16 Working alone</t>
  </si>
  <si>
    <t xml:space="preserve">Ensure your people register their presence with the site owner? </t>
  </si>
  <si>
    <t xml:space="preserve">Ensure suitable arrangements to ensure the continued well being of persons working alone exist ? </t>
  </si>
  <si>
    <t xml:space="preserve">Any persons who check the continued well being of persons working alone know what to do in an emergency? </t>
  </si>
  <si>
    <t xml:space="preserve">Are specific instructions recorded in writing? </t>
  </si>
  <si>
    <t xml:space="preserve">Do your people inform you of their movements when they are working alone? </t>
  </si>
  <si>
    <t>Are barriers erected in front of landing doors when required?</t>
  </si>
  <si>
    <t xml:space="preserve">Are landing doors not left open for longer than is necessary? </t>
  </si>
  <si>
    <t xml:space="preserve">Does the building owner provide the barrier? </t>
  </si>
  <si>
    <t>When power is not required is it isolated?</t>
  </si>
  <si>
    <t xml:space="preserve">When power is required is normal operation of the lift prevented? </t>
  </si>
  <si>
    <t xml:space="preserve">Is there safe access and egress during all stages of the work? </t>
  </si>
  <si>
    <t>Is the CTCS verified for correct operation before work?</t>
  </si>
  <si>
    <t xml:space="preserve">Are bespoke procedures in place where more than one inspection control station is provided? </t>
  </si>
  <si>
    <t>Are unauthorised persons kept out of the machine space while work persons are at work in the well?</t>
  </si>
  <si>
    <t>Is the number of persons at work within a well at the same time kept to a minimum?</t>
  </si>
  <si>
    <t>Is simultaneous activity of persons working independently of each other avoided?</t>
  </si>
  <si>
    <t>If simultaneous employment of different trades unavoidable is a permit to work system put in place?</t>
  </si>
  <si>
    <t>5.17.1 Working in the lift well - General</t>
  </si>
  <si>
    <t>i</t>
  </si>
  <si>
    <t>j</t>
  </si>
  <si>
    <t>k</t>
  </si>
  <si>
    <t>l</t>
  </si>
  <si>
    <t>Has a risk assessment been carried out prior to any work on car tops?</t>
  </si>
  <si>
    <t xml:space="preserve">Are toggle type switches or similar which are prone o accidental operation replaced (or the unit not used)? </t>
  </si>
  <si>
    <t xml:space="preserve">Is the stop switch operated whenever the car is stationary? </t>
  </si>
  <si>
    <t xml:space="preserve">Is correct operation of the car top control station functions verified before car top is accesses or work on car top commences? </t>
  </si>
  <si>
    <t xml:space="preserve">Are the number of people travelling on the car top at any one time kept to a minimum? </t>
  </si>
  <si>
    <t xml:space="preserve">Is one person designated to be in sole control of starting and stopping the car? </t>
  </si>
  <si>
    <t xml:space="preserve">Is everyone made aware when and how the car is to be moved? </t>
  </si>
  <si>
    <t>Where a person could become trapped on a car top and where no means of escape exist is an alarm or communication system provided?</t>
  </si>
  <si>
    <t>5.17.3.1 Work in pit - General</t>
  </si>
  <si>
    <t>5.17.3.3 Working in pit - Invasive work</t>
  </si>
  <si>
    <t>5.17.3.2 Working in pit - Non invasive work</t>
  </si>
  <si>
    <t>5.17.2 Working in the lift well - Work on car top</t>
  </si>
  <si>
    <t xml:space="preserve">Is work within the pit first determined to be invasive or non- invasive work for which differing levels of safety will be required? </t>
  </si>
  <si>
    <t>Before entering the pit are the effectiveness of the following first proven:</t>
  </si>
  <si>
    <t xml:space="preserve">Landing door interlock circuit? </t>
  </si>
  <si>
    <t xml:space="preserve">All stop switches installed in the pit? </t>
  </si>
  <si>
    <t xml:space="preserve">Is the owner informed when sub standard switches are identified? </t>
  </si>
  <si>
    <t xml:space="preserve">Do you consider non invasive work to consist of work carried out by trained lift personnel limited to: General maintenance, lubrication, visual inspection, surveys, retrieval of lost items? </t>
  </si>
  <si>
    <t xml:space="preserve">Do personnel carrying out Non invasive work follow the requirements of 5.17.3.1 above? </t>
  </si>
  <si>
    <t xml:space="preserve">Operate all stop switches? </t>
  </si>
  <si>
    <t xml:space="preserve">Fit a door blocking device to restrain the landing door after entering the pit? </t>
  </si>
  <si>
    <t xml:space="preserve">On positive drive lifts fit a restraint or prop where this is readily available and easily deployable? </t>
  </si>
  <si>
    <t>Do they also:</t>
  </si>
  <si>
    <t xml:space="preserve">Do you consider invasive work to consist of work carried out by trained lift personnel such as repairs, adjustments, modification or repositioning of equipment, installing or replacing existing equipment? </t>
  </si>
  <si>
    <t xml:space="preserve">Do personnel carrying out invasive work is carried out in addition to 5.17.3.1 and 5.17.3.2 above? </t>
  </si>
  <si>
    <t xml:space="preserve">Do they also? </t>
  </si>
  <si>
    <t>Isolate the main power supply? (LOTO)</t>
  </si>
  <si>
    <t>On counterbalanced traction lifts:</t>
  </si>
  <si>
    <t>Prevent movement of the car in the up direction by appropriate means? (e.g. by landing the counterweight)</t>
  </si>
  <si>
    <t>Prevent downward movement of the car if a load is present in the car or if a working safety gear is not present? (e.g. a goods only lift)</t>
  </si>
  <si>
    <t xml:space="preserve">5.17.3.4 Other precautions for pit work </t>
  </si>
  <si>
    <t>Are appropriate precautions taken against electric shock when work is undertaken on auxillary circuits not controlled by the main isolator? (e.g isolation)</t>
  </si>
  <si>
    <t xml:space="preserve">In exceptional circumstances if a  persons is in the pit when the lift car is moved do they always have direct access to a stopping device? </t>
  </si>
  <si>
    <t>Location of refuge spaces</t>
  </si>
  <si>
    <t>Lack of any pit inspection control station</t>
  </si>
  <si>
    <t>Presence of lack of counterweight screen or need for its removal</t>
  </si>
  <si>
    <t>Other hazards in the pit – projections, sump holes, moving or rotating parts</t>
  </si>
  <si>
    <t>Use of ladder or work platform</t>
  </si>
  <si>
    <t>Communication between parties at work and nomination of one person to control all movements of the car</t>
  </si>
  <si>
    <t>Movement at test speed only or manually movement</t>
  </si>
  <si>
    <t>Are appropriate safety signs displayed in pit area?</t>
  </si>
  <si>
    <t xml:space="preserve">Is any mechanical restraint provided capable of being positioned before work is carried out and capable of retaining its operating position? </t>
  </si>
  <si>
    <t>5.18 Landing entrances</t>
  </si>
  <si>
    <t>m</t>
  </si>
  <si>
    <t xml:space="preserve">How do you ensure that opening of doors or gates when the car is out of the door zone is only undertaken by authorised and competent persons?  </t>
  </si>
  <si>
    <t>How do you assess competence to carry out this task?</t>
  </si>
  <si>
    <t>Is this documented?</t>
  </si>
  <si>
    <t xml:space="preserve">How do you ensure unlocking devices are kept safe and secure?  </t>
  </si>
  <si>
    <t>Do your safe systems of work include this requirement?</t>
  </si>
  <si>
    <t xml:space="preserve">How do you include this in your standard work instructions?  </t>
  </si>
  <si>
    <t>Have you done this for other manufacturers units?</t>
  </si>
  <si>
    <t>Do you standard method statements include the use of a barrier around open landing entrances?</t>
  </si>
  <si>
    <t>5.19 Machinery spaces and pulley rooms</t>
  </si>
  <si>
    <t xml:space="preserve">How do you ensure your engineers, or anyone accessing machine rooms are aware of signage requirements?  </t>
  </si>
  <si>
    <t>How do you ensure your engineers can raise issues with machine rooms that are not secured?</t>
  </si>
  <si>
    <t xml:space="preserve">How do you ensure that your engineers check that they know which lift is associated with which controller and other equipment?  </t>
  </si>
  <si>
    <t xml:space="preserve">Is this included in work instructions?  </t>
  </si>
  <si>
    <t xml:space="preserve">How do they identify shortfalls in this arrangement?  </t>
  </si>
  <si>
    <t xml:space="preserve">How do they proceed in the event that they cannot identify this?  </t>
  </si>
  <si>
    <t xml:space="preserve">How are these risk assessments carried out?  </t>
  </si>
  <si>
    <t>How do you notify other engineers that could work on such installations of the hazards?</t>
  </si>
  <si>
    <t xml:space="preserve">How are permanently installed lifting equipment identified with SWL?  </t>
  </si>
  <si>
    <t xml:space="preserve">How do you communicate this to your Engineers?  </t>
  </si>
  <si>
    <t>How do you ensure they understand the implications of this?</t>
  </si>
  <si>
    <t xml:space="preserve">How do you identify who is “trained and authorised” to carry out passenger release training? </t>
  </si>
  <si>
    <t xml:space="preserve">How do you train these people?  </t>
  </si>
  <si>
    <t xml:space="preserve">How do you assess competence in this?  </t>
  </si>
  <si>
    <t xml:space="preserve">How often is this reviewed/re-assessed?  </t>
  </si>
  <si>
    <t>How do you communicate requirements and restrictions to the customer</t>
  </si>
  <si>
    <t xml:space="preserve">How do you document the procedure for safe release of trapped passengers?  </t>
  </si>
  <si>
    <t>How do you do this for other manufacturers equipment?</t>
  </si>
  <si>
    <t>How do you assess compliance with this requirement when you take on a new service contract?</t>
  </si>
  <si>
    <t xml:space="preserve">What is your procedure for assessing lifts that you have taken on contract?  </t>
  </si>
  <si>
    <t>How do you communicate with the customer on this requirement to ensure instructions are available?</t>
  </si>
  <si>
    <t>How do you follow up any shortfall in instructions to make sure these are available at point of use?</t>
  </si>
  <si>
    <t>How do you communicate this information to your engineers including those that may not routinely work on this equipment?</t>
  </si>
  <si>
    <t>How do you ensure that communication is effective and available – particularly in areas with poor mobile phone signal?</t>
  </si>
  <si>
    <t>How do you train persons carrying our passenger release in this aspect and what are your procedures to make sure communication can be maintained throughout the safe release?</t>
  </si>
  <si>
    <t xml:space="preserve">Do you hand-winding procedures include the use of lock out – tag out?  </t>
  </si>
  <si>
    <t>How do ensure this requirement is communicated to all persons carrying out passenger release?</t>
  </si>
  <si>
    <t>How do you ensure procedures include all manufacturers’ lifts?</t>
  </si>
  <si>
    <t>How do you assess LOTO procedures for new lifts coming onto the market</t>
  </si>
  <si>
    <t>5.20.1 Safe release of trapped passengers - General</t>
  </si>
  <si>
    <t>How do you ensure competence for persons releasing passengers in gearless machines?</t>
  </si>
  <si>
    <t>How do you train and monitor persons carrying this out?</t>
  </si>
  <si>
    <t xml:space="preserve">Are your requirements more stringent that for geared machines? </t>
  </si>
  <si>
    <t>How do you communicate this?</t>
  </si>
  <si>
    <t>How do you ensure relevant people have access to manufacturer’s instructions for hand winding?</t>
  </si>
  <si>
    <t>How do you ensure the correct number of trained persons are available when required, including out of hours?</t>
  </si>
  <si>
    <t xml:space="preserve">How do you know which units require over 400N of effort?  </t>
  </si>
  <si>
    <t>How are these identified to your engineers?</t>
  </si>
  <si>
    <t>How are these requirements communicated to your engineers?</t>
  </si>
  <si>
    <t>How do you know this communication has been effective?</t>
  </si>
  <si>
    <t>5.20.2 Safe release of trapped passengers - Electrical traction lifts</t>
  </si>
  <si>
    <t>5.20.3 Hydraulic lifts</t>
  </si>
  <si>
    <t>How do you ensure these are available outside of normal working hours?</t>
  </si>
  <si>
    <t>Who in your organisation is competent to carry out risk assessments and method statements for passenger release when no instructions are available?</t>
  </si>
  <si>
    <t>How do you identify that these are required?</t>
  </si>
  <si>
    <t>How do you assess this requirement for units you take onto a service contract?</t>
  </si>
  <si>
    <t>How do you communicate this to your engineers, including those that may not routinely work on this equipment?</t>
  </si>
  <si>
    <t>520.4 Machine roomless lifts</t>
  </si>
  <si>
    <t>How do you ensure your engineers are familiar with all unit types?</t>
  </si>
  <si>
    <t>How do you do this for new equipment coming onto the market?</t>
  </si>
  <si>
    <t>How do you assess that your engineers have understood the operation, particularly for types that do not often work on?</t>
  </si>
  <si>
    <t>5.21 Observation lifts and partially enclosed walls</t>
  </si>
  <si>
    <t>5.22 Lifts in unusual environments</t>
  </si>
  <si>
    <t>B1.1 Construction</t>
  </si>
  <si>
    <t xml:space="preserve">Annex D.2  Electrical work - Working on live electrical equipment </t>
  </si>
  <si>
    <t xml:space="preserve">Annex D.1  Electrical work - Working on isolated electrical equipment </t>
  </si>
  <si>
    <t xml:space="preserve">Annex D.2  Electrical work - Earth continuity testing and verification of conditions for protection by automatic disconnection of the supply </t>
  </si>
  <si>
    <t>How do you identify lifts of these types?</t>
  </si>
  <si>
    <t>How do you communicate this to your engineers?</t>
  </si>
  <si>
    <t>Who in your organisation is competent to assess the risks associated with these units?</t>
  </si>
  <si>
    <t>How do you communicate the risks and associated procedures to your engineers, including those that may not routinely work on the unit?</t>
  </si>
  <si>
    <t>How do you assess lifts in unusual environments?</t>
  </si>
  <si>
    <t>How do you assess the competence of persons carrying this out?</t>
  </si>
  <si>
    <t>How do you communicate the precautions to anyone who may encounter such a lift?</t>
  </si>
  <si>
    <t>Annex A - Suggested improvements for consideration by the owner for safe working on older lifts</t>
  </si>
  <si>
    <t>How do you identify units that could be improved for safe working?</t>
  </si>
  <si>
    <t>How do you communicate this to your customers?</t>
  </si>
  <si>
    <t>How do you identify which aspects of EN81-80, EN81-20 and EN81-50 are non-compliant on existing lifts?</t>
  </si>
  <si>
    <t>How do you communicate to your Engineers where required improvements could affect their safe working on customers units?</t>
  </si>
  <si>
    <t>How do your engineers communicate to you when they find such units that have defects that could affect their ability to work safely?</t>
  </si>
  <si>
    <t>How do you follow this up with your customers?</t>
  </si>
  <si>
    <t>Do you have a checklist/survey that can be used to assess where improvements can be made to existing lifts?</t>
  </si>
  <si>
    <t>If so, how do you ensure these are kept up to date (e.g. for EN81-20 and EN81-50 revisions?)</t>
  </si>
  <si>
    <t>Annex B -  Car top control stations (basic functions and enhanced improvements)</t>
  </si>
  <si>
    <t>How do you identify where current controls do not provide adequate safety?</t>
  </si>
  <si>
    <t>How do you communicate to your Engineers where this could affect their safe working?</t>
  </si>
  <si>
    <t>How do you communicate this to your customers and ensure follow up?</t>
  </si>
  <si>
    <t>What procedures do you have in place where car top control stations do not meet current requirements?</t>
  </si>
  <si>
    <t>How do you ensure that car top control stations are mounted in a suitable position?</t>
  </si>
  <si>
    <t>If this is subcontracted, how do you ensure that the position and orientation is suitable for a lift engineer to use safely?</t>
  </si>
  <si>
    <t>How do your engineers communicate to you when they find units that are not in the correct position or orientation?</t>
  </si>
  <si>
    <t>How do you assess if an electrical supply is necessary for the work to be carried out?</t>
  </si>
  <si>
    <t>Is it included in work procedures/method statements?</t>
  </si>
  <si>
    <t>How do you ensure they follow this?</t>
  </si>
  <si>
    <t>How do you train your engineers on safe LOTO for all types of units?</t>
  </si>
  <si>
    <t>How do you ensure they can consistently demonstrate safe LOTO procedures?</t>
  </si>
  <si>
    <t>How do you document the process for LOTO, including testing for dead?</t>
  </si>
  <si>
    <t>How do you ensure they have the kit required to LOTO all types of units that they may encounter?</t>
  </si>
  <si>
    <t>How do your Engineers communicate when they are unable to LOTO?</t>
  </si>
  <si>
    <t>Do your procedures include the process to be followed if LOTO cannot be carried out?</t>
  </si>
  <si>
    <t>Are your test tools GS38 compliant?  How do you ensure these are working correctly?</t>
  </si>
  <si>
    <t>Are these tools included in calibration/maintenance procedures if required?</t>
  </si>
  <si>
    <t>How do you assess which activities require live working?</t>
  </si>
  <si>
    <t>How do you identify who is competent to carry out live working?</t>
  </si>
  <si>
    <t>Do you procedures include the requirements in this clause?</t>
  </si>
  <si>
    <t>How do you ensure your Engineers have the appropriate kit for live working (insulating mats, insulating PPE and tools)</t>
  </si>
  <si>
    <t>How often are these inspected and who does the inspection?</t>
  </si>
  <si>
    <t>What are your procedures for if items become damaged or defective?</t>
  </si>
  <si>
    <t>How do you communicate this to your Engineers?</t>
  </si>
  <si>
    <t>Who in your organisation is competent to carry out earth continuity testing?</t>
  </si>
  <si>
    <t>How do you ensure competence is maintained?</t>
  </si>
  <si>
    <t>How do you ensure suitable testing kit is made available?</t>
  </si>
  <si>
    <t>Is this included in calibration and maintenance procedures?</t>
  </si>
  <si>
    <t>If you outsource this, how do you ensure third parties are competent?</t>
  </si>
  <si>
    <t>How do you record results of this testing?</t>
  </si>
  <si>
    <t>Do your procedures include this requirements for both New Equipment and modifications?</t>
  </si>
  <si>
    <t>How do you identify when work platforms are required?</t>
  </si>
  <si>
    <t>Annex E.2 - Additional procedures for installation, major repair and dismantling: responsibilities of owners and persons working on lifts - Suspended work platforms</t>
  </si>
  <si>
    <t>Do your procedures include the use of guard rails, toe boards and overhead protection?</t>
  </si>
  <si>
    <t>How do you calculate SWL?</t>
  </si>
  <si>
    <t>How do you ensure the SWL is adequate for the work to be carried out?</t>
  </si>
  <si>
    <t>How are SWL’s recorded and communicated?</t>
  </si>
  <si>
    <t>How do you ensure guardrails on work platforms are of sufficient height and strength?</t>
  </si>
  <si>
    <t>How do you ensure temporary landing protection is sufficient?</t>
  </si>
  <si>
    <t>How do you communicate with the building owner to ensure the responsibilities for this are clear?</t>
  </si>
  <si>
    <t>How do you ensure this is not disturbed by other trades working around the shaft?</t>
  </si>
  <si>
    <t>How often is this inspected to ensure there are no defects?</t>
  </si>
  <si>
    <t>Are checks on temporary protection included in site checklists?</t>
  </si>
  <si>
    <t>Do any checklists include checks on safety signage for temporary landing protection?</t>
  </si>
  <si>
    <t>How do you control availability of keys for enclosures?</t>
  </si>
  <si>
    <t>Annex E.3 Additional procedures for installation, major repair and dismantling: responsibilities of owners and persons working on lifts - Tempory protection at landings</t>
  </si>
  <si>
    <t>How do you identify where fire resistance is required to be maintained?</t>
  </si>
  <si>
    <t>How do you ensure that any temporary enclosures have a minimum 30 mins fire resistance?</t>
  </si>
  <si>
    <t>How do you ensure the integrity of temporary enclosures is not compromised?</t>
  </si>
  <si>
    <t xml:space="preserve">Are checks on the integrity of temporary enclosures documented?  </t>
  </si>
  <si>
    <t>How do you ensure these are carried out with sufficient frequency?</t>
  </si>
  <si>
    <t>What is your procedure for communicating and resolving any issues with landing doors?</t>
  </si>
  <si>
    <t>Who in your organisation is responsible for ensuring compliance with BS5655?</t>
  </si>
  <si>
    <t>How is this reviewed to ensure it is kept up to date?</t>
  </si>
  <si>
    <t xml:space="preserve">Annex E.4 Additional procedures for installation, major repair and dismantling: responsibilities of owners and persons working on lifts  - Temporary electrical supplies and lighting </t>
  </si>
  <si>
    <t xml:space="preserve">Annex E.3.2 Additional procedures for installation, major repair and dismantling: responsibilities of owners and persons working on lifts - Existing buildings </t>
  </si>
  <si>
    <t>Annex E.5 Additional procedures for installation, major repair and dismantling: responsibilities of owners and persons working on lifts  - Environment</t>
  </si>
  <si>
    <t>How do you assess if the working environment has a risk of excessive noise or toxic fumes?</t>
  </si>
  <si>
    <t xml:space="preserve">What measures/limits do you have in place for these? </t>
  </si>
  <si>
    <t>How do you communicate this to those that might be affected?</t>
  </si>
  <si>
    <t>How would you provide PPE to minimise these factors?</t>
  </si>
  <si>
    <t>Do your arrangements include face fit tests for RPE?</t>
  </si>
  <si>
    <t>are the requests of Annex D (BS7255:2012) followed?</t>
  </si>
  <si>
    <t>Are all exposed conductive parts always guarded against inadvertant contact?</t>
  </si>
  <si>
    <t>Is a safe system of work established?</t>
  </si>
  <si>
    <t>Is work on or near all live electrical equipment avoided whenever possible?</t>
  </si>
  <si>
    <t>Do you use only the electrical supplies provided by the owner?</t>
  </si>
  <si>
    <t>Avoid build up of work materials in lift well</t>
  </si>
  <si>
    <t>Control and safely dispose of items and substances that are potentially injurious</t>
  </si>
  <si>
    <t>Has the suspended work platform undergone a thorough examination by a competent person before being used for lifting?</t>
  </si>
  <si>
    <t xml:space="preserve">Do all suspended work platforms have suitable guard rails, toe boards and overhead protection? </t>
  </si>
  <si>
    <t>Are work platforms prominently marked with Safe Working Load – determined by calculations?</t>
  </si>
  <si>
    <t xml:space="preserve">How do you ensure the SWL is not exceeded? </t>
  </si>
  <si>
    <t xml:space="preserve">Where roof of lift car is used as a working platform is there a guard rail at least 950mm high during the assembly stage and before it is moved under power? </t>
  </si>
  <si>
    <t xml:space="preserve">When the car is moved under power by car top controls is the guard rail height appropriate to design standard (EN81 20)? </t>
  </si>
  <si>
    <t>Suspended work platforms</t>
  </si>
  <si>
    <t>Temporary protection at landings</t>
  </si>
  <si>
    <t>Is temporary protection provided to the following standards in the following environments ?</t>
  </si>
  <si>
    <t xml:space="preserve">Do you check the correct protection has been provided? </t>
  </si>
  <si>
    <t xml:space="preserve">New buildings  - For a construction site where a lift is being installed and the lift car is not yet being moved under power there must be </t>
  </si>
  <si>
    <t xml:space="preserve">a)    A fixed barrier plus </t>
  </si>
  <si>
    <t>b)    Protection from falling objects (Note 1)</t>
  </si>
  <si>
    <t xml:space="preserve">For a construction site where the lift car is being moved under power there must be: </t>
  </si>
  <si>
    <t>a)    A fixed barrier plus (Note 2)</t>
  </si>
  <si>
    <t>b)    A full height hoarding plus</t>
  </si>
  <si>
    <t xml:space="preserve">c)    Protection from falling objects </t>
  </si>
  <si>
    <t xml:space="preserve">For occupied buildings for service and minor repair there must be </t>
  </si>
  <si>
    <t>a)    A portable barrier plus</t>
  </si>
  <si>
    <t xml:space="preserve">b)    Protection from falling objects </t>
  </si>
  <si>
    <t xml:space="preserve">For occupied buildings for major repairs and refurbishment there must be </t>
  </si>
  <si>
    <t>c)    Protection from falling objects</t>
  </si>
  <si>
    <t>Are the above mesasures considered as minimum standards with higher levels of protection determined by risk assessment ? (eg if children or vulnerable people are present at the location)</t>
  </si>
  <si>
    <t xml:space="preserve">Temporary electrical supplies and lighting </t>
  </si>
  <si>
    <t>Do these always conform to 5655-6:2011?</t>
  </si>
  <si>
    <t xml:space="preserve">How do you check this? </t>
  </si>
  <si>
    <t xml:space="preserve">Environment </t>
  </si>
  <si>
    <t xml:space="preserve">Are environmental considerations made at the planning stage? </t>
  </si>
  <si>
    <t xml:space="preserve">Are risk assessments covering environmental matters carried out? </t>
  </si>
  <si>
    <t xml:space="preserve">Is damage to the environment avoided? </t>
  </si>
  <si>
    <t xml:space="preserve">Is generation of noise, dust and fumes avoided? </t>
  </si>
  <si>
    <t xml:space="preserve">If the generation of noise, dust and fumes cannot be avoided are steps taken to control the risk including provision appropriate PPE? </t>
  </si>
  <si>
    <t>Fire Hazards</t>
  </si>
  <si>
    <t>Is the accumulation of combustible, flammable materials and litter avoided?</t>
  </si>
  <si>
    <t xml:space="preserve">When hot work is carried out (eg flame cutting or welding) are appropriate fire precautions taken including the provision of extinguishers? </t>
  </si>
  <si>
    <t>Dismantling</t>
  </si>
  <si>
    <t xml:space="preserve">Before dismantling a lift is a risk assessment carried out? </t>
  </si>
  <si>
    <t xml:space="preserve">Is a method statement documented and agreed by all parties involved? </t>
  </si>
  <si>
    <t>Are items always lowered in a controlled fashion and not allowed to drop?</t>
  </si>
  <si>
    <t>Do your site checks include fire hazards?</t>
  </si>
  <si>
    <t>How are these recorded?</t>
  </si>
  <si>
    <t>How are any identified hazards brought to the attention of the customer/other contractors?</t>
  </si>
  <si>
    <t>How do you ensure any fire extinguishers are suitably maintained and of the appropriate fire rating/classification?</t>
  </si>
  <si>
    <t>Who in your organisation carries out risk assessments prior to lift dismantling?</t>
  </si>
  <si>
    <t>How do you ensure they are competent to do this?</t>
  </si>
  <si>
    <t>Annex E.7 Additional procedures for installation, major repair and dismantling: responsibilities of owners and persons working on lifts  - Dismantling</t>
  </si>
  <si>
    <t>Annex E.6 Additional procedures for installation, major repair and dismantling: responsibilities of owners and persons working on lifts  - Fire Hazards</t>
  </si>
  <si>
    <t>How is the risk assessment and method statement documented?</t>
  </si>
  <si>
    <t>How is the risk assessment communicated and method statement?</t>
  </si>
  <si>
    <t>How do you ensure that all methods used follow the hierarchy of controls to assure that the safest methods possible are used?</t>
  </si>
  <si>
    <t>Annex F - More than one person working</t>
  </si>
  <si>
    <t>What is your procedure for more than one person working on lift equipment?</t>
  </si>
  <si>
    <t>Does this require specific authorisation?  If so, how is this achieved?</t>
  </si>
  <si>
    <t>Do procedures include which tasks require more than one person working on the lift?</t>
  </si>
  <si>
    <t>How are safe procedures communicated?</t>
  </si>
  <si>
    <t>Do safe procedures include requirements for LOTO by all persons working on the equipment?</t>
  </si>
  <si>
    <t>How do you ensure that persons working on the equipment can communicate at all times?</t>
  </si>
  <si>
    <t>Annex G - Summary of procedures for working in a lift pit - AT1 Trained lift personnel conducting non-invasive activities</t>
  </si>
  <si>
    <t>Do your procedures define what activities are “non-invasive”, “invasive” and “extended invasive”?</t>
  </si>
  <si>
    <t>Are all the items in AT1 and SP1 (in the annex) included in your procedures?</t>
  </si>
  <si>
    <t>How are these communicated to your engineers?</t>
  </si>
  <si>
    <t>Annex G - Summary of procedures for working in a lift pit - AT2 Trained lift personnel conducting invasive</t>
  </si>
  <si>
    <t>Are all the items in AT2 and SP2 (in the annex) included in your procedures?</t>
  </si>
  <si>
    <t>Do your LOTO procedures include mechanical restraint of hydraulic and drum drives?</t>
  </si>
  <si>
    <t xml:space="preserve">Annex G - Summary of procedures for working in a lift pit - AT 3 Trained lift personnel conducting extended </t>
  </si>
  <si>
    <t>Are all the items in AT3 and SP3 (in the annex) included in your procedures?</t>
  </si>
  <si>
    <t>Annex G - Summary of procedures for working in a lift pit  - AT4 Untrained lift personnel and trained</t>
  </si>
  <si>
    <t>What are your arrangements for allowing untrained lift personnel and tradespersons access to the pit?</t>
  </si>
  <si>
    <t>Have you defined roles in the supervision of these type of works?</t>
  </si>
  <si>
    <t>How have you communicated these requirements to your Engineers?</t>
  </si>
  <si>
    <t xml:space="preserve">Annex G - Summary of procedures for working in a lift pit - AT 5. Trained and untrained lift personnel and trained tradespersons (painters, electricians, plumbers, etc.) </t>
  </si>
  <si>
    <t>How do you ensure that persons carrying out such activities are aware of the hazards associated with lift equipment?</t>
  </si>
  <si>
    <t>Where your engineers are making the unit safe for untrained persons, how do you ensure they understand their responsibilities?</t>
  </si>
  <si>
    <t>Who in your organisation carries out the risk assessment required where such tasks are required?</t>
  </si>
  <si>
    <t>How are safe working methods agreed?</t>
  </si>
  <si>
    <t>How do you ensure that other trades/untrained personnel have included any required measures in their method statements?</t>
  </si>
  <si>
    <t>How are safe working methods communicated to all affected parties?</t>
  </si>
  <si>
    <t>n</t>
  </si>
  <si>
    <t>o</t>
  </si>
  <si>
    <t>p</t>
  </si>
  <si>
    <t>q</t>
  </si>
  <si>
    <t>r</t>
  </si>
  <si>
    <t>Training and competence</t>
  </si>
  <si>
    <t>Responsibility for work</t>
  </si>
  <si>
    <t>Liason</t>
  </si>
  <si>
    <t>Personal Protective Equipment</t>
  </si>
  <si>
    <t>5.17.1</t>
  </si>
  <si>
    <t>5.17.2</t>
  </si>
  <si>
    <t>5.17.3.1</t>
  </si>
  <si>
    <t>5.17.3.2</t>
  </si>
  <si>
    <t>5.17.3.3</t>
  </si>
  <si>
    <t>5.17.3.4</t>
  </si>
  <si>
    <t>5.20.1</t>
  </si>
  <si>
    <t>5.20.3</t>
  </si>
  <si>
    <t>5.20.2</t>
  </si>
  <si>
    <t>5.20.4</t>
  </si>
  <si>
    <t>Annex A</t>
  </si>
  <si>
    <t>AnnexB</t>
  </si>
  <si>
    <t>B1.1</t>
  </si>
  <si>
    <t>Annex D.1</t>
  </si>
  <si>
    <t>Annex D2</t>
  </si>
  <si>
    <t>Annex D3</t>
  </si>
  <si>
    <t>Annex E.2</t>
  </si>
  <si>
    <t>Annex E.3</t>
  </si>
  <si>
    <t>Annex E.3.2</t>
  </si>
  <si>
    <t>Annex E5</t>
  </si>
  <si>
    <t>Annex E4</t>
  </si>
  <si>
    <t>Annex E6</t>
  </si>
  <si>
    <t>Annex E7</t>
  </si>
  <si>
    <t>Annex F</t>
  </si>
  <si>
    <t>Annex G - AT2</t>
  </si>
  <si>
    <t>Annex G - AT3</t>
  </si>
  <si>
    <t>Annex G - AT5</t>
  </si>
  <si>
    <t>Annex G - AT4</t>
  </si>
  <si>
    <t>Annex G - AT1</t>
  </si>
  <si>
    <t xml:space="preserve"> Electrical supplies &amp; Equipment</t>
  </si>
  <si>
    <t>Removal of lift</t>
  </si>
  <si>
    <t>Housekeeping</t>
  </si>
  <si>
    <t>Health &amp; Safety file</t>
  </si>
  <si>
    <t>Effects on Occupants</t>
  </si>
  <si>
    <t>Access</t>
  </si>
  <si>
    <t>Permits to work</t>
  </si>
  <si>
    <t>Asbestos</t>
  </si>
  <si>
    <t>Risk Assessment</t>
  </si>
  <si>
    <t>Working alone</t>
  </si>
  <si>
    <t>Working in the lift well -General</t>
  </si>
  <si>
    <t>Work in Pit - General</t>
  </si>
  <si>
    <t>Working in the lift well - Work on top of car</t>
  </si>
  <si>
    <t>Working in Pit - Invasive work</t>
  </si>
  <si>
    <t>Other precautions for pit work</t>
  </si>
  <si>
    <t>Landing entrances</t>
  </si>
  <si>
    <t>Machinery spaces and pulley rooms</t>
  </si>
  <si>
    <t>Safe release of traped passengers - General</t>
  </si>
  <si>
    <t>Electrical traction lifts</t>
  </si>
  <si>
    <t>Hydraulic lifts</t>
  </si>
  <si>
    <t>Machine-room-less lifts</t>
  </si>
  <si>
    <t>Observation lifts and partially enclosed wells</t>
  </si>
  <si>
    <t>Lifts in unusual environments</t>
  </si>
  <si>
    <t>Suggested improvements for consideration by the owner for safe working on older lifts</t>
  </si>
  <si>
    <t>Car top control stations (basic functions and enhanced improvements)</t>
  </si>
  <si>
    <t xml:space="preserve">Electrical work - Working on isolated electrical equipment </t>
  </si>
  <si>
    <t xml:space="preserve">Temporary protection at landings </t>
  </si>
  <si>
    <t xml:space="preserve">Existing buildings </t>
  </si>
  <si>
    <t xml:space="preserve"> Temporary electrical supplies and lighting </t>
  </si>
  <si>
    <t xml:space="preserve">More than one person working </t>
  </si>
  <si>
    <t>Summary of procedures for working in a lift pit - Trained lift personnel conducting non-invasive activities</t>
  </si>
  <si>
    <t>Summary of procedures for working in a lift pit - Trained lift personnel conducting invasive</t>
  </si>
  <si>
    <t>Summary of procedures for working in a lift pit  - Trained lift personnel conducting extended</t>
  </si>
  <si>
    <t>Summary of procedures for working in a lift pit - Untrained lift personnel and trained</t>
  </si>
  <si>
    <t>Summary of procedures for working in a lift pit - Trained and untrained lift personnel and trained tradespersons (painters, electricians, plumbers, etc.) performing any activity in the pit area while repair activities are being conducted elsewhere above them</t>
  </si>
  <si>
    <t xml:space="preserve">Working on live electrical equipment </t>
  </si>
  <si>
    <t>BS 7255 Compliance Audit</t>
  </si>
  <si>
    <t>Installation major repair and dismantling</t>
  </si>
  <si>
    <t>Installation, major repair and dismantling</t>
  </si>
  <si>
    <t>Working in Pit - Non invasive work</t>
  </si>
  <si>
    <t>Release Electrical traction lifts</t>
  </si>
  <si>
    <t>Release Hydraulic lifts</t>
  </si>
  <si>
    <t>Release Machine-room-less lifts</t>
  </si>
  <si>
    <t>CTCS Construction</t>
  </si>
  <si>
    <t>This pro-forma may be used to determine your compliance with  BS7255:2012 Section 5: Responsibilities of persons working on lifts.</t>
  </si>
  <si>
    <t>This may be useful as gap analysis in your own methods and procedures and may assist in continuous improvement. A copy of the standard must be available to assist completion</t>
  </si>
  <si>
    <t>Working in pit - Trained lift personnel: non-invasive activities</t>
  </si>
  <si>
    <t>Working in pit - Trained lift personnel: invasive activity</t>
  </si>
  <si>
    <t>Working in lift pit - Untrained lift personnel and tradesmen</t>
  </si>
  <si>
    <t xml:space="preserve">Working in a lift pit - Trained/untrained lift personnel and tradesmen other activity </t>
  </si>
  <si>
    <t xml:space="preserve"> Earth continuity testing</t>
  </si>
  <si>
    <t xml:space="preserve">Installation, major repair and dismantling:  Suspended work platforms </t>
  </si>
  <si>
    <t>Date of Audit:</t>
  </si>
  <si>
    <t>Clause</t>
  </si>
  <si>
    <t>Title</t>
  </si>
  <si>
    <t>s</t>
  </si>
  <si>
    <t>t</t>
  </si>
  <si>
    <t>u</t>
  </si>
  <si>
    <t>v</t>
  </si>
  <si>
    <t>w</t>
  </si>
  <si>
    <t>x</t>
  </si>
  <si>
    <t>y</t>
  </si>
  <si>
    <t>z</t>
  </si>
  <si>
    <t>aa</t>
  </si>
  <si>
    <t>ab</t>
  </si>
  <si>
    <t>ac</t>
  </si>
  <si>
    <t>ad</t>
  </si>
  <si>
    <t>ae</t>
  </si>
  <si>
    <t>Are procedures established with the owner to:</t>
  </si>
  <si>
    <t>Is a temporary safety sign displayed where a lift is removed from service to warn others that the lift is out of service?</t>
  </si>
  <si>
    <t>Where work on or near live electrical equipment is unavoidable:</t>
  </si>
  <si>
    <t>Is it carried out by competent and trained person?</t>
  </si>
  <si>
    <t>In the event that direct access to a stopping device is not possible is a risk assessment carried out with the following taken into account:</t>
  </si>
  <si>
    <t xml:space="preserve">Reference should be made to the manufacturer’s recommendations and instructions.
How do you identify where such instructions are on a customer’s site? </t>
  </si>
  <si>
    <t>Do your procedures include all of the considerations in Clause 5.22 a) to e)</t>
  </si>
  <si>
    <t>How do you ensure the hierarchy from the Work at Height Regulations (2005) is followed in preventing falls?</t>
  </si>
  <si>
    <t>How do you ensure the tools and PPE are maintained in good working order?</t>
  </si>
  <si>
    <t>If your engineers are present at the time of work being carried out, how do you ensure they understand their responsibilities for the untrained person?</t>
  </si>
  <si>
    <t>How are collective measures and the hierarchy from the Work at Height Regulations (2005) included in the provision of working procedures?</t>
  </si>
  <si>
    <t xml:space="preserve">On hydraulic and drum drive lifts, is movement of car in the down direction mechanically restrained? </t>
  </si>
  <si>
    <t xml:space="preserve">Where stop switches do not exist or where it is not bi-stable type or toggle or similar is the power isolated (LOTO)? </t>
  </si>
  <si>
    <t>Are the effectiveness of the following verified and proven before access to car top:</t>
  </si>
  <si>
    <t>Landing lock circuit?</t>
  </si>
  <si>
    <t>Stop switch?</t>
  </si>
  <si>
    <t>Changeover switch?</t>
  </si>
  <si>
    <t>Do you undertake a risk assessment to address the risks of lone working?</t>
  </si>
  <si>
    <t xml:space="preserve">  Do you:</t>
  </si>
  <si>
    <t>Do you provide PPE as determined by risk assessment?</t>
  </si>
  <si>
    <t>Is PPE used as required?</t>
  </si>
  <si>
    <t>Is PPE maintained and replaced as necessary?</t>
  </si>
  <si>
    <t>Does the policy comply with the following points:</t>
  </si>
  <si>
    <t>Liaison</t>
  </si>
  <si>
    <t>Electrical supplies &amp; Equipment</t>
  </si>
  <si>
    <t>Safe release of trapped passengers - General</t>
  </si>
  <si>
    <t>Working in pit  - Trained lift personnel: extended invasive</t>
  </si>
  <si>
    <t>You can print a copy of this Guide if you wish</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</si>
</sst>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809]dd\ mmmm\ yyyy;@"/>
  </numFmts>
  <fonts count="15" x14ac:knownFonts="1">
    <font>
      <sz val="11"/>
      <color theme="1"/>
      <name val="Calibri"/>
      <family val="2"/>
      <scheme val="minor"/>
    </font>
    <font>
      <sz val="10"/>
      <color indexed="8"/>
      <name val="Calibri"/>
      <family val="2"/>
    </font>
    <font>
      <sz val="11"/>
      <color indexed="9"/>
      <name val="Calibri"/>
      <family val="2"/>
    </font>
    <font>
      <b/>
      <sz val="18"/>
      <color indexed="8"/>
      <name val="Calibri"/>
      <family val="2"/>
    </font>
    <font>
      <b/>
      <sz val="18"/>
      <color indexed="8"/>
      <name val="Calibri"/>
      <family val="2"/>
    </font>
    <font>
      <b/>
      <sz val="12"/>
      <color indexed="8"/>
      <name val="Calibri"/>
      <family val="2"/>
    </font>
    <font>
      <b/>
      <sz val="11"/>
      <color indexed="8"/>
      <name val="Calibri"/>
      <family val="2"/>
    </font>
    <font>
      <b/>
      <sz val="16"/>
      <color indexed="8"/>
      <name val="Calibri"/>
      <family val="2"/>
    </font>
    <font>
      <b/>
      <sz val="12"/>
      <color indexed="8"/>
      <name val="Calibri"/>
      <family val="2"/>
    </font>
    <font>
      <b/>
      <sz val="14"/>
      <color indexed="8"/>
      <name val="Calibri"/>
      <family val="2"/>
    </font>
    <font>
      <b/>
      <sz val="22"/>
      <color indexed="8"/>
      <name val="Calibri"/>
      <family val="2"/>
    </font>
    <font>
      <b/>
      <sz val="14"/>
      <color indexed="8"/>
      <name val="Calibri"/>
      <family val="2"/>
    </font>
    <font>
      <b/>
      <sz val="11"/>
      <color theme="1"/>
      <name val="Calibri"/>
      <family val="2"/>
      <scheme val="minor"/>
    </font>
    <font>
      <b/>
      <sz val="12"/>
      <color theme="1"/>
      <name val="Calibri"/>
      <family val="2"/>
      <scheme val="minor"/>
    </font>
    <font>
      <sz val="10"/>
      <color theme="1"/>
      <name val="Arial"/>
      <family val="2"/>
    </font>
  </fonts>
  <fills count="5">
    <fill>
      <patternFill patternType="none"/>
    </fill>
    <fill>
      <patternFill patternType="gray125"/>
    </fill>
    <fill>
      <patternFill patternType="solid">
        <fgColor indexed="29"/>
        <bgColor indexed="64"/>
      </patternFill>
    </fill>
    <fill>
      <patternFill patternType="solid">
        <fgColor theme="5" tint="0.39997558519241921"/>
        <bgColor indexed="64"/>
      </patternFill>
    </fill>
    <fill>
      <patternFill patternType="solid">
        <fgColor theme="4" tint="0.79998168889431442"/>
        <bgColor indexed="64"/>
      </patternFill>
    </fill>
  </fills>
  <borders count="33">
    <border>
      <left/>
      <right/>
      <top/>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style="hair">
        <color indexed="64"/>
      </left>
      <right/>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top style="medium">
        <color indexed="64"/>
      </top>
      <bottom/>
      <diagonal/>
    </border>
    <border>
      <left/>
      <right style="hair">
        <color indexed="64"/>
      </right>
      <top/>
      <bottom/>
      <diagonal/>
    </border>
    <border>
      <left style="medium">
        <color indexed="64"/>
      </left>
      <right/>
      <top/>
      <bottom style="medium">
        <color indexed="64"/>
      </bottom>
      <diagonal/>
    </border>
    <border>
      <left style="medium">
        <color indexed="64"/>
      </left>
      <right style="hair">
        <color indexed="64"/>
      </right>
      <top/>
      <bottom style="medium">
        <color indexed="64"/>
      </bottom>
      <diagonal/>
    </border>
    <border>
      <left/>
      <right style="medium">
        <color indexed="64"/>
      </right>
      <top/>
      <bottom style="medium">
        <color indexed="64"/>
      </bottom>
      <diagonal/>
    </border>
    <border>
      <left style="hair">
        <color indexed="64"/>
      </left>
      <right style="hair">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hair">
        <color indexed="64"/>
      </right>
      <top/>
      <bottom style="hair">
        <color indexed="64"/>
      </bottom>
      <diagonal/>
    </border>
    <border>
      <left style="hair">
        <color indexed="64"/>
      </left>
      <right style="hair">
        <color indexed="64"/>
      </right>
      <top style="hair">
        <color indexed="64"/>
      </top>
      <bottom/>
      <diagonal/>
    </border>
  </borders>
  <cellStyleXfs count="1">
    <xf numFmtId="0" fontId="0" fillId="0" borderId="0"/>
  </cellStyleXfs>
  <cellXfs count="234">
    <xf numFmtId="0" fontId="0" fillId="0" borderId="0" xfId="0"/>
    <xf numFmtId="0" fontId="0" fillId="0" borderId="0" xfId="0" applyBorder="1" applyAlignment="1">
      <alignment vertical="center"/>
    </xf>
    <xf numFmtId="0" fontId="0" fillId="0" borderId="0" xfId="0" applyFill="1" applyBorder="1" applyAlignment="1">
      <alignment vertical="center"/>
    </xf>
    <xf numFmtId="0" fontId="0" fillId="0" borderId="0" xfId="0" applyProtection="1"/>
    <xf numFmtId="0" fontId="0" fillId="0" borderId="0" xfId="0" applyFill="1" applyBorder="1" applyProtection="1"/>
    <xf numFmtId="0" fontId="0" fillId="0" borderId="0" xfId="0" applyFill="1" applyProtection="1"/>
    <xf numFmtId="0" fontId="0" fillId="0" borderId="1" xfId="0" applyFill="1" applyBorder="1" applyAlignment="1" applyProtection="1">
      <alignment horizontal="center" vertical="center"/>
    </xf>
    <xf numFmtId="0" fontId="0" fillId="0" borderId="1" xfId="0" applyBorder="1" applyAlignment="1" applyProtection="1">
      <alignment horizontal="center" vertical="center"/>
      <protection locked="0"/>
    </xf>
    <xf numFmtId="0" fontId="0" fillId="0" borderId="1" xfId="0" applyBorder="1" applyAlignment="1" applyProtection="1">
      <alignment horizontal="center" vertical="center"/>
    </xf>
    <xf numFmtId="0" fontId="1" fillId="0" borderId="1" xfId="0" applyFont="1" applyFill="1" applyBorder="1" applyAlignment="1" applyProtection="1">
      <alignment horizontal="center" vertical="center"/>
      <protection locked="0"/>
    </xf>
    <xf numFmtId="0" fontId="1" fillId="0" borderId="1" xfId="0" applyFont="1" applyFill="1" applyBorder="1" applyAlignment="1" applyProtection="1">
      <alignment horizontal="center" vertical="center"/>
    </xf>
    <xf numFmtId="0" fontId="3" fillId="0" borderId="0" xfId="0" applyFont="1" applyFill="1" applyProtection="1"/>
    <xf numFmtId="0" fontId="7" fillId="0" borderId="0" xfId="0" applyFont="1" applyAlignment="1">
      <alignment horizontal="right"/>
    </xf>
    <xf numFmtId="0" fontId="0" fillId="0" borderId="1" xfId="0" applyFill="1" applyBorder="1" applyAlignment="1" applyProtection="1">
      <alignment horizontal="center" vertical="center"/>
      <protection locked="0"/>
    </xf>
    <xf numFmtId="0" fontId="0" fillId="0" borderId="0" xfId="0" applyBorder="1"/>
    <xf numFmtId="0" fontId="0" fillId="0" borderId="13" xfId="0" applyBorder="1"/>
    <xf numFmtId="0" fontId="0" fillId="0" borderId="14" xfId="0" applyBorder="1" applyAlignment="1">
      <alignment textRotation="90"/>
    </xf>
    <xf numFmtId="0" fontId="0" fillId="0" borderId="0" xfId="0" applyBorder="1" applyAlignment="1">
      <alignment textRotation="90"/>
    </xf>
    <xf numFmtId="0" fontId="0" fillId="0" borderId="14" xfId="0" applyBorder="1" applyAlignment="1">
      <alignment textRotation="90" wrapText="1"/>
    </xf>
    <xf numFmtId="0" fontId="0" fillId="0" borderId="14" xfId="0" applyBorder="1" applyAlignment="1">
      <alignment horizontal="right" textRotation="90" wrapText="1"/>
    </xf>
    <xf numFmtId="0" fontId="10" fillId="2" borderId="6" xfId="0" applyFont="1" applyFill="1" applyBorder="1" applyAlignment="1"/>
    <xf numFmtId="0" fontId="0" fillId="2" borderId="14" xfId="0" applyFill="1" applyBorder="1"/>
    <xf numFmtId="0" fontId="0" fillId="2" borderId="0" xfId="0" applyFill="1"/>
    <xf numFmtId="0" fontId="10" fillId="2" borderId="14" xfId="0" applyFont="1" applyFill="1" applyBorder="1" applyAlignment="1"/>
    <xf numFmtId="0" fontId="10" fillId="2" borderId="15" xfId="0" applyFont="1" applyFill="1" applyBorder="1" applyAlignment="1"/>
    <xf numFmtId="0" fontId="0" fillId="2" borderId="16" xfId="0" applyFill="1" applyBorder="1"/>
    <xf numFmtId="0" fontId="0" fillId="2" borderId="15" xfId="0" applyFill="1" applyBorder="1"/>
    <xf numFmtId="0" fontId="10" fillId="2" borderId="17" xfId="0" applyFont="1" applyFill="1" applyBorder="1" applyAlignment="1"/>
    <xf numFmtId="0" fontId="8" fillId="0" borderId="0" xfId="0" applyFont="1" applyAlignment="1">
      <alignment horizontal="center" wrapText="1"/>
    </xf>
    <xf numFmtId="0" fontId="0" fillId="0" borderId="0" xfId="0" applyBorder="1" applyAlignment="1">
      <alignment vertical="center"/>
    </xf>
    <xf numFmtId="0" fontId="0" fillId="0" borderId="0" xfId="0" applyBorder="1" applyAlignment="1">
      <alignment vertical="center" wrapText="1"/>
    </xf>
    <xf numFmtId="0" fontId="0" fillId="0" borderId="19" xfId="0" applyFill="1" applyBorder="1" applyAlignment="1" applyProtection="1">
      <alignment horizontal="center"/>
    </xf>
    <xf numFmtId="9" fontId="0" fillId="0" borderId="0" xfId="0" applyNumberFormat="1" applyFill="1" applyAlignment="1" applyProtection="1">
      <alignment vertical="center"/>
    </xf>
    <xf numFmtId="0" fontId="0" fillId="0" borderId="0" xfId="0" applyFill="1" applyAlignment="1" applyProtection="1">
      <alignment vertical="center"/>
    </xf>
    <xf numFmtId="9" fontId="3" fillId="0" borderId="0" xfId="0" applyNumberFormat="1" applyFont="1" applyFill="1" applyAlignment="1" applyProtection="1">
      <alignment vertical="center"/>
    </xf>
    <xf numFmtId="0" fontId="0" fillId="0" borderId="0" xfId="0" applyAlignment="1">
      <alignment vertical="center" wrapText="1"/>
    </xf>
    <xf numFmtId="15" fontId="0" fillId="0" borderId="0" xfId="0" applyNumberFormat="1" applyBorder="1" applyAlignment="1">
      <alignment horizontal="right" vertical="center"/>
    </xf>
    <xf numFmtId="0" fontId="0" fillId="0" borderId="0" xfId="0" applyBorder="1" applyAlignment="1">
      <alignment horizontal="right" vertical="center"/>
    </xf>
    <xf numFmtId="0" fontId="0" fillId="0" borderId="0" xfId="0" applyAlignment="1">
      <alignment horizontal="right" vertical="center"/>
    </xf>
    <xf numFmtId="0" fontId="3" fillId="0" borderId="0" xfId="0" applyFont="1" applyBorder="1" applyAlignment="1">
      <alignment horizontal="left" vertical="top"/>
    </xf>
    <xf numFmtId="0" fontId="12" fillId="0" borderId="19" xfId="0" applyFont="1" applyBorder="1" applyAlignment="1">
      <alignment horizontal="right" vertical="center"/>
    </xf>
    <xf numFmtId="0" fontId="12" fillId="0" borderId="19" xfId="0" applyFont="1" applyBorder="1" applyAlignment="1">
      <alignment horizontal="right" vertical="center" wrapText="1"/>
    </xf>
    <xf numFmtId="0" fontId="9" fillId="0" borderId="0" xfId="0" applyFont="1" applyAlignment="1">
      <alignment horizontal="left" vertical="center"/>
    </xf>
    <xf numFmtId="0" fontId="0" fillId="0" borderId="0" xfId="0" applyBorder="1" applyAlignment="1">
      <alignment vertical="center"/>
    </xf>
    <xf numFmtId="0" fontId="0" fillId="0" borderId="0" xfId="0" applyFill="1" applyBorder="1" applyAlignment="1" applyProtection="1">
      <alignment vertical="center"/>
    </xf>
    <xf numFmtId="0" fontId="0" fillId="0" borderId="20" xfId="0" applyBorder="1" applyProtection="1"/>
    <xf numFmtId="0" fontId="0" fillId="0" borderId="20" xfId="0" applyFill="1" applyBorder="1" applyAlignment="1" applyProtection="1">
      <alignment horizontal="left"/>
    </xf>
    <xf numFmtId="0" fontId="3" fillId="0" borderId="0" xfId="0" applyFont="1" applyAlignment="1">
      <alignment horizontal="right" vertical="center"/>
    </xf>
    <xf numFmtId="0" fontId="0" fillId="0" borderId="0" xfId="0" applyFill="1" applyAlignment="1" applyProtection="1">
      <alignment horizontal="center"/>
    </xf>
    <xf numFmtId="0" fontId="2" fillId="0" borderId="0" xfId="0" applyFont="1" applyFill="1" applyProtection="1"/>
    <xf numFmtId="0" fontId="3" fillId="3" borderId="0" xfId="0" applyFont="1" applyFill="1" applyProtection="1"/>
    <xf numFmtId="0" fontId="3" fillId="3" borderId="0" xfId="0" applyFont="1" applyFill="1" applyAlignment="1" applyProtection="1">
      <alignment horizontal="right"/>
    </xf>
    <xf numFmtId="0" fontId="3" fillId="3" borderId="11" xfId="0" applyFont="1" applyFill="1" applyBorder="1" applyAlignment="1" applyProtection="1">
      <alignment horizontal="center"/>
    </xf>
    <xf numFmtId="0" fontId="3" fillId="3" borderId="12" xfId="0" applyFont="1" applyFill="1" applyBorder="1" applyAlignment="1" applyProtection="1">
      <alignment horizontal="center"/>
    </xf>
    <xf numFmtId="9" fontId="3" fillId="3" borderId="0" xfId="0" applyNumberFormat="1" applyFont="1" applyFill="1" applyAlignment="1" applyProtection="1">
      <alignment vertical="center"/>
    </xf>
    <xf numFmtId="0" fontId="6" fillId="3" borderId="0" xfId="0" applyFont="1" applyFill="1" applyAlignment="1" applyProtection="1">
      <alignment horizontal="right" vertical="top"/>
    </xf>
    <xf numFmtId="0" fontId="3" fillId="3" borderId="0" xfId="0" applyFont="1" applyFill="1" applyAlignment="1" applyProtection="1">
      <alignment vertical="center"/>
    </xf>
    <xf numFmtId="0" fontId="0" fillId="4" borderId="0" xfId="0" applyFill="1" applyProtection="1"/>
    <xf numFmtId="0" fontId="0" fillId="4" borderId="0" xfId="0" applyFill="1" applyAlignment="1" applyProtection="1">
      <alignment vertical="center"/>
    </xf>
    <xf numFmtId="0" fontId="4" fillId="4" borderId="0" xfId="0" applyFont="1" applyFill="1" applyProtection="1"/>
    <xf numFmtId="0" fontId="0" fillId="4" borderId="0" xfId="0" applyFill="1" applyBorder="1" applyAlignment="1" applyProtection="1">
      <alignment vertical="center"/>
    </xf>
    <xf numFmtId="2" fontId="0" fillId="4" borderId="0" xfId="0" applyNumberFormat="1" applyFill="1" applyAlignment="1" applyProtection="1">
      <alignment horizontal="right"/>
    </xf>
    <xf numFmtId="0" fontId="0" fillId="4" borderId="0" xfId="0" applyFill="1" applyAlignment="1" applyProtection="1">
      <alignment horizontal="right"/>
    </xf>
    <xf numFmtId="0" fontId="0" fillId="4" borderId="0" xfId="0" applyFill="1" applyAlignment="1" applyProtection="1">
      <alignment horizontal="right" vertical="center"/>
    </xf>
    <xf numFmtId="0" fontId="0" fillId="4" borderId="0" xfId="0" applyFill="1" applyBorder="1" applyAlignment="1" applyProtection="1">
      <alignment horizontal="center" wrapText="1"/>
    </xf>
    <xf numFmtId="0" fontId="1" fillId="4" borderId="3" xfId="0" applyFont="1" applyFill="1" applyBorder="1" applyProtection="1"/>
    <xf numFmtId="0" fontId="1" fillId="4" borderId="4" xfId="0" applyFont="1" applyFill="1" applyBorder="1" applyProtection="1"/>
    <xf numFmtId="0" fontId="0" fillId="4" borderId="4" xfId="0" applyFill="1" applyBorder="1" applyProtection="1"/>
    <xf numFmtId="0" fontId="0" fillId="4" borderId="5" xfId="0" applyFill="1" applyBorder="1" applyProtection="1"/>
    <xf numFmtId="0" fontId="1" fillId="4" borderId="6" xfId="0" applyFont="1" applyFill="1" applyBorder="1" applyProtection="1"/>
    <xf numFmtId="0" fontId="1" fillId="4" borderId="0" xfId="0" applyFont="1" applyFill="1" applyBorder="1" applyProtection="1"/>
    <xf numFmtId="0" fontId="1" fillId="4" borderId="7" xfId="0" applyFont="1" applyFill="1" applyBorder="1" applyAlignment="1" applyProtection="1">
      <alignment horizontal="left"/>
    </xf>
    <xf numFmtId="0" fontId="0" fillId="4" borderId="2" xfId="0" applyFill="1" applyBorder="1" applyProtection="1"/>
    <xf numFmtId="0" fontId="1" fillId="4" borderId="2" xfId="0" applyFont="1" applyFill="1" applyBorder="1" applyAlignment="1" applyProtection="1">
      <alignment horizontal="left"/>
    </xf>
    <xf numFmtId="0" fontId="1" fillId="4" borderId="2" xfId="0" applyFont="1" applyFill="1" applyBorder="1" applyProtection="1"/>
    <xf numFmtId="0" fontId="1" fillId="4" borderId="2" xfId="0" applyFont="1" applyFill="1" applyBorder="1" applyAlignment="1" applyProtection="1">
      <alignment horizontal="center" vertical="center"/>
    </xf>
    <xf numFmtId="0" fontId="1" fillId="4" borderId="1" xfId="0" applyFont="1" applyFill="1" applyBorder="1" applyProtection="1"/>
    <xf numFmtId="0" fontId="1" fillId="4" borderId="9" xfId="0" applyFont="1" applyFill="1" applyBorder="1" applyProtection="1"/>
    <xf numFmtId="0" fontId="0" fillId="4" borderId="8" xfId="0" applyFill="1" applyBorder="1" applyProtection="1"/>
    <xf numFmtId="0" fontId="0" fillId="4" borderId="10" xfId="0" applyFill="1" applyBorder="1" applyProtection="1"/>
    <xf numFmtId="0" fontId="1" fillId="4" borderId="8" xfId="0" applyFont="1" applyFill="1" applyBorder="1" applyAlignment="1" applyProtection="1">
      <alignment horizontal="center" vertical="center" wrapText="1"/>
    </xf>
    <xf numFmtId="0" fontId="1" fillId="3" borderId="8" xfId="0" applyFont="1" applyFill="1" applyBorder="1" applyAlignment="1" applyProtection="1">
      <alignment vertical="center"/>
    </xf>
    <xf numFmtId="0" fontId="1" fillId="3" borderId="1" xfId="0" applyFont="1" applyFill="1" applyBorder="1" applyAlignment="1" applyProtection="1">
      <alignment horizontal="center" vertical="center"/>
    </xf>
    <xf numFmtId="0" fontId="0" fillId="3" borderId="0" xfId="0" applyFill="1" applyProtection="1"/>
    <xf numFmtId="0" fontId="0" fillId="4" borderId="3" xfId="0" applyFill="1" applyBorder="1" applyProtection="1"/>
    <xf numFmtId="0" fontId="0" fillId="4" borderId="4" xfId="0" applyFill="1" applyBorder="1" applyAlignment="1" applyProtection="1"/>
    <xf numFmtId="0" fontId="0" fillId="4" borderId="6" xfId="0" applyFill="1" applyBorder="1" applyProtection="1"/>
    <xf numFmtId="0" fontId="0" fillId="4" borderId="0" xfId="0" applyFill="1" applyBorder="1" applyAlignment="1" applyProtection="1"/>
    <xf numFmtId="0" fontId="0" fillId="4" borderId="1" xfId="0" applyFill="1" applyBorder="1" applyAlignment="1" applyProtection="1">
      <alignment horizontal="center" vertical="center"/>
    </xf>
    <xf numFmtId="0" fontId="0" fillId="4" borderId="0" xfId="0" applyFill="1" applyBorder="1" applyProtection="1"/>
    <xf numFmtId="0" fontId="0" fillId="3" borderId="1" xfId="0" applyFill="1" applyBorder="1" applyAlignment="1" applyProtection="1">
      <alignment horizontal="center" vertical="center"/>
    </xf>
    <xf numFmtId="0" fontId="0" fillId="4" borderId="7" xfId="0" applyFill="1" applyBorder="1" applyProtection="1"/>
    <xf numFmtId="0" fontId="0" fillId="3" borderId="0" xfId="0" applyFill="1" applyAlignment="1" applyProtection="1">
      <alignment vertical="center"/>
    </xf>
    <xf numFmtId="0" fontId="0" fillId="0" borderId="0" xfId="0" applyAlignment="1" applyProtection="1">
      <alignment vertical="center"/>
    </xf>
    <xf numFmtId="0" fontId="0" fillId="3" borderId="9" xfId="0" applyFill="1" applyBorder="1" applyAlignment="1" applyProtection="1">
      <alignment vertical="center"/>
    </xf>
    <xf numFmtId="0" fontId="0" fillId="3" borderId="8" xfId="0" applyFill="1" applyBorder="1" applyAlignment="1" applyProtection="1">
      <alignment vertical="center"/>
    </xf>
    <xf numFmtId="0" fontId="0" fillId="3" borderId="8" xfId="0" applyFill="1" applyBorder="1" applyAlignment="1" applyProtection="1">
      <alignment horizontal="center" vertical="center"/>
    </xf>
    <xf numFmtId="0" fontId="0" fillId="3" borderId="10" xfId="0" applyFill="1" applyBorder="1" applyAlignment="1" applyProtection="1">
      <alignment vertical="center"/>
    </xf>
    <xf numFmtId="0" fontId="0" fillId="4" borderId="32" xfId="0" applyFill="1" applyBorder="1" applyAlignment="1" applyProtection="1">
      <alignment horizontal="center" vertical="center"/>
    </xf>
    <xf numFmtId="0" fontId="0" fillId="0" borderId="32" xfId="0" applyBorder="1" applyAlignment="1" applyProtection="1">
      <alignment horizontal="center" vertical="center"/>
    </xf>
    <xf numFmtId="0" fontId="0" fillId="0" borderId="32" xfId="0" applyBorder="1" applyAlignment="1" applyProtection="1">
      <alignment horizontal="center" vertical="center"/>
      <protection locked="0"/>
    </xf>
    <xf numFmtId="0" fontId="0" fillId="3" borderId="0" xfId="0" applyFill="1" applyBorder="1" applyAlignment="1" applyProtection="1">
      <alignment vertical="center"/>
    </xf>
    <xf numFmtId="0" fontId="0" fillId="3" borderId="0" xfId="0" applyFill="1" applyAlignment="1" applyProtection="1">
      <alignment horizontal="center" vertical="center"/>
    </xf>
    <xf numFmtId="0" fontId="0" fillId="4" borderId="1" xfId="0" applyFont="1" applyFill="1" applyBorder="1" applyAlignment="1" applyProtection="1">
      <alignment horizontal="center" vertical="center"/>
    </xf>
    <xf numFmtId="0" fontId="0" fillId="0" borderId="18" xfId="0" applyFill="1" applyBorder="1" applyAlignment="1" applyProtection="1">
      <alignment horizontal="center" vertical="center"/>
    </xf>
    <xf numFmtId="0" fontId="0" fillId="4" borderId="0" xfId="0" applyFill="1" applyAlignment="1" applyProtection="1">
      <alignment horizontal="left" vertical="top"/>
    </xf>
    <xf numFmtId="0" fontId="12" fillId="0" borderId="22" xfId="0" applyFont="1" applyBorder="1" applyAlignment="1">
      <alignment vertical="center"/>
    </xf>
    <xf numFmtId="0" fontId="12" fillId="0" borderId="23" xfId="0" applyFont="1" applyBorder="1" applyAlignment="1">
      <alignment vertical="center"/>
    </xf>
    <xf numFmtId="0" fontId="12" fillId="0" borderId="24" xfId="0" applyFont="1" applyBorder="1" applyAlignment="1">
      <alignment vertical="center"/>
    </xf>
    <xf numFmtId="0" fontId="9" fillId="0" borderId="0" xfId="0" applyFont="1" applyAlignment="1">
      <alignment horizontal="left" vertical="center"/>
    </xf>
    <xf numFmtId="0" fontId="0" fillId="0" borderId="0" xfId="0" applyBorder="1" applyAlignment="1">
      <alignment vertical="center" wrapText="1"/>
    </xf>
    <xf numFmtId="0" fontId="0" fillId="0" borderId="0" xfId="0" applyBorder="1" applyAlignment="1">
      <alignment vertical="center"/>
    </xf>
    <xf numFmtId="0" fontId="12" fillId="0" borderId="19" xfId="0" applyFont="1" applyBorder="1" applyAlignment="1">
      <alignment vertical="center" wrapText="1"/>
    </xf>
    <xf numFmtId="0" fontId="0" fillId="0" borderId="0" xfId="0" applyFill="1" applyBorder="1" applyAlignment="1">
      <alignment vertical="center"/>
    </xf>
    <xf numFmtId="0" fontId="0" fillId="0" borderId="0" xfId="0" applyAlignment="1">
      <alignment vertical="center" wrapText="1"/>
    </xf>
    <xf numFmtId="0" fontId="10" fillId="2" borderId="0" xfId="0" applyFont="1" applyFill="1" applyBorder="1" applyAlignment="1"/>
    <xf numFmtId="0" fontId="10" fillId="2" borderId="21" xfId="0" applyFont="1" applyFill="1" applyBorder="1" applyAlignment="1"/>
    <xf numFmtId="0" fontId="10" fillId="2" borderId="0" xfId="0" applyFont="1" applyFill="1" applyBorder="1" applyAlignment="1">
      <alignment horizontal="left"/>
    </xf>
    <xf numFmtId="0" fontId="10" fillId="2" borderId="21" xfId="0" applyFont="1" applyFill="1" applyBorder="1" applyAlignment="1">
      <alignment horizontal="left"/>
    </xf>
    <xf numFmtId="0" fontId="6" fillId="0" borderId="0" xfId="0" applyFont="1" applyAlignment="1">
      <alignment horizontal="right" vertical="center" textRotation="90" wrapText="1"/>
    </xf>
    <xf numFmtId="0" fontId="11" fillId="0" borderId="0" xfId="0" applyFont="1" applyAlignment="1">
      <alignment horizontal="right" vertical="center" textRotation="90" wrapText="1"/>
    </xf>
    <xf numFmtId="0" fontId="0" fillId="0" borderId="0" xfId="0" applyFill="1" applyBorder="1" applyAlignment="1" applyProtection="1">
      <alignment vertical="center" wrapText="1"/>
    </xf>
    <xf numFmtId="0" fontId="0" fillId="0" borderId="0" xfId="0" applyFill="1" applyBorder="1" applyAlignment="1" applyProtection="1">
      <alignment vertical="center"/>
    </xf>
    <xf numFmtId="0" fontId="0" fillId="4" borderId="30" xfId="0" applyFill="1" applyBorder="1" applyAlignment="1" applyProtection="1">
      <alignment vertical="center"/>
    </xf>
    <xf numFmtId="0" fontId="0" fillId="0" borderId="0" xfId="0" applyAlignment="1" applyProtection="1"/>
    <xf numFmtId="14" fontId="5" fillId="0" borderId="25" xfId="0" applyNumberFormat="1" applyFont="1" applyFill="1" applyBorder="1" applyAlignment="1" applyProtection="1">
      <alignment horizontal="left" vertical="center"/>
      <protection locked="0"/>
    </xf>
    <xf numFmtId="0" fontId="5" fillId="0" borderId="26" xfId="0" applyFont="1" applyFill="1" applyBorder="1" applyAlignment="1" applyProtection="1">
      <alignment horizontal="left" vertical="center"/>
      <protection locked="0"/>
    </xf>
    <xf numFmtId="0" fontId="5" fillId="0" borderId="27" xfId="0" applyFont="1" applyFill="1" applyBorder="1" applyAlignment="1" applyProtection="1">
      <alignment horizontal="left" vertical="center"/>
      <protection locked="0"/>
    </xf>
    <xf numFmtId="0" fontId="5" fillId="0" borderId="28" xfId="0" applyFont="1" applyFill="1" applyBorder="1" applyAlignment="1" applyProtection="1">
      <alignment horizontal="left" vertical="center"/>
      <protection locked="0"/>
    </xf>
    <xf numFmtId="0" fontId="5" fillId="0" borderId="13" xfId="0" applyFont="1" applyFill="1" applyBorder="1" applyAlignment="1" applyProtection="1">
      <alignment horizontal="left" vertical="center"/>
      <protection locked="0"/>
    </xf>
    <xf numFmtId="0" fontId="5" fillId="0" borderId="29" xfId="0" applyFont="1" applyFill="1" applyBorder="1" applyAlignment="1" applyProtection="1">
      <alignment horizontal="left" vertical="center"/>
      <protection locked="0"/>
    </xf>
    <xf numFmtId="0" fontId="5" fillId="0" borderId="15" xfId="0" applyFont="1" applyFill="1" applyBorder="1" applyAlignment="1" applyProtection="1">
      <alignment horizontal="left" vertical="center"/>
      <protection locked="0"/>
    </xf>
    <xf numFmtId="0" fontId="5" fillId="0" borderId="21" xfId="0" applyFont="1" applyFill="1" applyBorder="1" applyAlignment="1" applyProtection="1">
      <alignment horizontal="left" vertical="center"/>
      <protection locked="0"/>
    </xf>
    <xf numFmtId="0" fontId="5" fillId="0" borderId="17" xfId="0" applyFont="1" applyFill="1" applyBorder="1" applyAlignment="1" applyProtection="1">
      <alignment horizontal="left" vertical="center"/>
      <protection locked="0"/>
    </xf>
    <xf numFmtId="0" fontId="0" fillId="0" borderId="0" xfId="0" applyFill="1" applyBorder="1" applyAlignment="1" applyProtection="1">
      <alignment horizontal="left" vertical="center" wrapText="1"/>
    </xf>
    <xf numFmtId="0" fontId="0" fillId="0" borderId="0" xfId="0" applyBorder="1" applyAlignment="1" applyProtection="1">
      <alignment horizontal="left" wrapText="1"/>
    </xf>
    <xf numFmtId="0" fontId="0" fillId="0" borderId="0" xfId="0" applyAlignment="1" applyProtection="1">
      <alignment wrapText="1"/>
    </xf>
    <xf numFmtId="0" fontId="0" fillId="0" borderId="0" xfId="0" applyFill="1" applyBorder="1" applyAlignment="1" applyProtection="1">
      <alignment wrapText="1"/>
    </xf>
    <xf numFmtId="164" fontId="5" fillId="0" borderId="25" xfId="0" applyNumberFormat="1" applyFont="1" applyFill="1" applyBorder="1" applyAlignment="1" applyProtection="1">
      <alignment horizontal="left" vertical="center"/>
      <protection locked="0"/>
    </xf>
    <xf numFmtId="164" fontId="0" fillId="0" borderId="26" xfId="0" applyNumberFormat="1" applyBorder="1" applyAlignment="1" applyProtection="1">
      <alignment horizontal="left" vertical="center"/>
      <protection locked="0"/>
    </xf>
    <xf numFmtId="164" fontId="0" fillId="0" borderId="27" xfId="0" applyNumberFormat="1" applyBorder="1" applyAlignment="1" applyProtection="1">
      <alignment horizontal="left" vertical="center"/>
      <protection locked="0"/>
    </xf>
    <xf numFmtId="0" fontId="0" fillId="4" borderId="0" xfId="0" applyFill="1" applyBorder="1" applyAlignment="1" applyProtection="1">
      <alignment horizontal="center" wrapText="1"/>
    </xf>
    <xf numFmtId="0" fontId="0" fillId="4" borderId="0" xfId="0" applyFill="1" applyAlignment="1" applyProtection="1">
      <alignment horizontal="center" wrapText="1"/>
    </xf>
    <xf numFmtId="0" fontId="0" fillId="4" borderId="21" xfId="0" applyFill="1" applyBorder="1" applyAlignment="1" applyProtection="1">
      <alignment horizontal="center" wrapText="1"/>
    </xf>
    <xf numFmtId="0" fontId="3" fillId="0" borderId="0" xfId="0" applyFont="1" applyAlignment="1">
      <alignment horizontal="right" vertical="center"/>
    </xf>
    <xf numFmtId="0" fontId="0" fillId="0" borderId="0" xfId="0" applyAlignment="1">
      <alignment horizontal="right" vertical="center"/>
    </xf>
    <xf numFmtId="0" fontId="13" fillId="0" borderId="25" xfId="0" applyFont="1" applyBorder="1" applyAlignment="1">
      <alignment vertical="center"/>
    </xf>
    <xf numFmtId="0" fontId="13" fillId="0" borderId="26" xfId="0" applyFont="1" applyBorder="1" applyAlignment="1">
      <alignment vertical="center"/>
    </xf>
    <xf numFmtId="0" fontId="13" fillId="0" borderId="27" xfId="0" applyFont="1" applyBorder="1" applyAlignment="1">
      <alignment vertical="center"/>
    </xf>
    <xf numFmtId="14" fontId="8" fillId="0" borderId="25" xfId="0" applyNumberFormat="1" applyFont="1" applyBorder="1" applyAlignment="1">
      <alignment vertical="center"/>
    </xf>
    <xf numFmtId="0" fontId="0" fillId="0" borderId="27" xfId="0" applyBorder="1" applyAlignment="1"/>
    <xf numFmtId="0" fontId="1" fillId="3" borderId="1" xfId="0" applyFont="1" applyFill="1" applyBorder="1" applyAlignment="1" applyProtection="1">
      <alignment vertical="center" wrapText="1"/>
    </xf>
    <xf numFmtId="0" fontId="0" fillId="3" borderId="1" xfId="0" applyFill="1" applyBorder="1" applyAlignment="1" applyProtection="1">
      <alignment vertical="center" wrapText="1"/>
    </xf>
    <xf numFmtId="0" fontId="1" fillId="0" borderId="1" xfId="0" applyFont="1" applyFill="1" applyBorder="1" applyAlignment="1" applyProtection="1">
      <alignment wrapText="1"/>
      <protection locked="0"/>
    </xf>
    <xf numFmtId="0" fontId="0" fillId="0" borderId="1" xfId="0" applyFill="1" applyBorder="1" applyAlignment="1" applyProtection="1">
      <alignment wrapText="1"/>
      <protection locked="0"/>
    </xf>
    <xf numFmtId="0" fontId="1" fillId="0" borderId="8" xfId="0" applyFont="1" applyFill="1" applyBorder="1" applyAlignment="1" applyProtection="1">
      <alignment vertical="center" wrapText="1"/>
    </xf>
    <xf numFmtId="0" fontId="1" fillId="4" borderId="0" xfId="0" applyFont="1" applyFill="1" applyBorder="1" applyAlignment="1" applyProtection="1">
      <alignment horizontal="center" wrapText="1"/>
    </xf>
    <xf numFmtId="0" fontId="0" fillId="4" borderId="2" xfId="0" applyFill="1" applyBorder="1" applyAlignment="1" applyProtection="1">
      <alignment horizontal="center"/>
    </xf>
    <xf numFmtId="0" fontId="1" fillId="4" borderId="0" xfId="0" applyFont="1" applyFill="1" applyBorder="1" applyAlignment="1" applyProtection="1"/>
    <xf numFmtId="0" fontId="0" fillId="4" borderId="0" xfId="0" applyFill="1" applyBorder="1" applyAlignment="1" applyProtection="1"/>
    <xf numFmtId="0" fontId="0" fillId="4" borderId="14" xfId="0" applyFill="1" applyBorder="1" applyAlignment="1" applyProtection="1"/>
    <xf numFmtId="0" fontId="0" fillId="4" borderId="2" xfId="0" applyFill="1" applyBorder="1" applyAlignment="1" applyProtection="1"/>
    <xf numFmtId="0" fontId="0" fillId="4" borderId="31" xfId="0" applyFill="1" applyBorder="1" applyAlignment="1" applyProtection="1"/>
    <xf numFmtId="0" fontId="0" fillId="3" borderId="8" xfId="0" applyFill="1" applyBorder="1" applyAlignment="1" applyProtection="1">
      <alignment horizontal="right" vertical="center"/>
    </xf>
    <xf numFmtId="0" fontId="0" fillId="3" borderId="8" xfId="0" applyFill="1" applyBorder="1" applyAlignment="1" applyProtection="1">
      <alignment vertical="center"/>
    </xf>
    <xf numFmtId="0" fontId="0" fillId="3" borderId="10" xfId="0" applyFill="1" applyBorder="1" applyAlignment="1" applyProtection="1">
      <alignment vertical="center"/>
    </xf>
    <xf numFmtId="0" fontId="0" fillId="0" borderId="8" xfId="0" applyFill="1" applyBorder="1" applyAlignment="1" applyProtection="1">
      <alignment vertical="center" wrapText="1"/>
    </xf>
    <xf numFmtId="0" fontId="0" fillId="0" borderId="8" xfId="0" applyFill="1" applyBorder="1" applyAlignment="1" applyProtection="1">
      <alignment vertical="center" wrapText="1"/>
      <protection locked="0"/>
    </xf>
    <xf numFmtId="0" fontId="0" fillId="0" borderId="10" xfId="0" applyFill="1" applyBorder="1" applyAlignment="1" applyProtection="1">
      <alignment vertical="center" wrapText="1"/>
      <protection locked="0"/>
    </xf>
    <xf numFmtId="0" fontId="0" fillId="4" borderId="7" xfId="0" applyFill="1" applyBorder="1" applyAlignment="1" applyProtection="1"/>
    <xf numFmtId="0" fontId="0" fillId="4" borderId="0" xfId="0" applyFill="1" applyBorder="1" applyAlignment="1" applyProtection="1">
      <alignment wrapText="1"/>
    </xf>
    <xf numFmtId="0" fontId="0" fillId="4" borderId="2" xfId="0" applyFill="1" applyBorder="1" applyAlignment="1" applyProtection="1">
      <alignment wrapText="1"/>
    </xf>
    <xf numFmtId="0" fontId="0" fillId="0" borderId="3" xfId="0" applyBorder="1" applyAlignment="1" applyProtection="1">
      <alignment horizontal="left" vertical="center" wrapText="1"/>
    </xf>
    <xf numFmtId="0" fontId="0" fillId="0" borderId="4" xfId="0" applyBorder="1" applyAlignment="1" applyProtection="1">
      <alignment horizontal="left" vertical="center" wrapText="1"/>
    </xf>
    <xf numFmtId="0" fontId="0" fillId="0" borderId="5" xfId="0" applyBorder="1" applyAlignment="1" applyProtection="1">
      <alignment horizontal="left" vertical="center" wrapText="1"/>
    </xf>
    <xf numFmtId="0" fontId="0" fillId="0" borderId="32" xfId="0" applyBorder="1" applyAlignment="1" applyProtection="1">
      <alignment horizontal="left" vertical="center" wrapText="1"/>
      <protection locked="0"/>
    </xf>
    <xf numFmtId="0" fontId="0" fillId="4" borderId="0" xfId="0" applyFill="1" applyBorder="1" applyProtection="1"/>
    <xf numFmtId="0" fontId="0" fillId="4" borderId="14" xfId="0" applyFill="1" applyBorder="1" applyProtection="1"/>
    <xf numFmtId="0" fontId="0" fillId="4" borderId="2" xfId="0" applyFill="1" applyBorder="1" applyProtection="1"/>
    <xf numFmtId="0" fontId="0" fillId="4" borderId="31" xfId="0" applyFill="1" applyBorder="1" applyProtection="1"/>
    <xf numFmtId="0" fontId="0" fillId="0" borderId="1" xfId="0" applyBorder="1" applyAlignment="1" applyProtection="1">
      <alignment vertical="center" wrapText="1"/>
    </xf>
    <xf numFmtId="0" fontId="0" fillId="0" borderId="9"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0" fillId="4" borderId="2" xfId="0" applyFill="1" applyBorder="1" applyAlignment="1" applyProtection="1">
      <alignment horizontal="center" wrapText="1"/>
    </xf>
    <xf numFmtId="0" fontId="0" fillId="0" borderId="9" xfId="0" applyBorder="1" applyAlignment="1" applyProtection="1">
      <alignment vertical="center" wrapText="1"/>
    </xf>
    <xf numFmtId="0" fontId="0" fillId="0" borderId="8" xfId="0" applyBorder="1" applyAlignment="1" applyProtection="1">
      <alignment vertical="center" wrapText="1"/>
    </xf>
    <xf numFmtId="0" fontId="0" fillId="0" borderId="9" xfId="0" applyBorder="1" applyAlignment="1" applyProtection="1">
      <alignment wrapText="1"/>
    </xf>
    <xf numFmtId="0" fontId="0" fillId="0" borderId="8" xfId="0" applyBorder="1" applyAlignment="1" applyProtection="1">
      <alignment wrapText="1"/>
    </xf>
    <xf numFmtId="0" fontId="0" fillId="4" borderId="9" xfId="0" applyFill="1" applyBorder="1" applyAlignment="1" applyProtection="1">
      <alignment vertical="center" wrapText="1"/>
    </xf>
    <xf numFmtId="0" fontId="0" fillId="4" borderId="8" xfId="0" applyFill="1" applyBorder="1" applyAlignment="1" applyProtection="1">
      <alignment vertical="center" wrapText="1"/>
    </xf>
    <xf numFmtId="0" fontId="0" fillId="4" borderId="9" xfId="0" applyFill="1" applyBorder="1" applyAlignment="1" applyProtection="1">
      <alignment horizontal="left" vertical="center" wrapText="1"/>
    </xf>
    <xf numFmtId="0" fontId="0" fillId="4" borderId="8" xfId="0" applyFill="1" applyBorder="1" applyAlignment="1" applyProtection="1">
      <alignment horizontal="left" vertical="center" wrapText="1"/>
    </xf>
    <xf numFmtId="0" fontId="0" fillId="4" borderId="10" xfId="0" applyFill="1" applyBorder="1" applyAlignment="1" applyProtection="1">
      <alignment horizontal="left" vertical="center" wrapText="1"/>
    </xf>
    <xf numFmtId="0" fontId="0" fillId="0" borderId="9" xfId="0" applyBorder="1" applyAlignment="1" applyProtection="1">
      <alignment horizontal="left" vertical="center" wrapText="1"/>
    </xf>
    <xf numFmtId="0" fontId="0" fillId="0" borderId="8" xfId="0" applyBorder="1" applyAlignment="1" applyProtection="1">
      <alignment horizontal="left" vertical="center" wrapText="1"/>
    </xf>
    <xf numFmtId="0" fontId="0" fillId="0" borderId="10" xfId="0" applyBorder="1" applyAlignment="1" applyProtection="1">
      <alignment horizontal="left" vertical="center" wrapText="1"/>
    </xf>
    <xf numFmtId="0" fontId="0" fillId="0" borderId="9" xfId="0"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0" fillId="0" borderId="1" xfId="0" applyBorder="1" applyAlignment="1" applyProtection="1">
      <alignment horizontal="left" vertical="center" wrapText="1"/>
    </xf>
    <xf numFmtId="0" fontId="0" fillId="0" borderId="9" xfId="0" applyFont="1" applyBorder="1" applyAlignment="1" applyProtection="1">
      <alignment vertical="center" wrapText="1"/>
    </xf>
    <xf numFmtId="0" fontId="0" fillId="0" borderId="8" xfId="0" applyFont="1" applyBorder="1" applyAlignment="1" applyProtection="1">
      <alignment vertical="center" wrapText="1"/>
    </xf>
    <xf numFmtId="0" fontId="0" fillId="0" borderId="1" xfId="0" applyFont="1" applyBorder="1" applyAlignment="1" applyProtection="1">
      <alignment vertical="center" wrapText="1"/>
    </xf>
    <xf numFmtId="0" fontId="12" fillId="4" borderId="9" xfId="0" applyFont="1" applyFill="1" applyBorder="1" applyAlignment="1" applyProtection="1">
      <alignment vertical="top" wrapText="1"/>
    </xf>
    <xf numFmtId="0" fontId="12" fillId="4" borderId="8" xfId="0" applyFont="1" applyFill="1" applyBorder="1" applyAlignment="1" applyProtection="1">
      <alignment vertical="top" wrapText="1"/>
    </xf>
    <xf numFmtId="0" fontId="12" fillId="4" borderId="10" xfId="0" applyFont="1" applyFill="1" applyBorder="1" applyAlignment="1" applyProtection="1">
      <alignment vertical="top" wrapText="1"/>
    </xf>
    <xf numFmtId="0" fontId="0" fillId="4" borderId="0" xfId="0" applyFill="1" applyAlignment="1" applyProtection="1">
      <alignment vertical="center" wrapText="1"/>
    </xf>
    <xf numFmtId="0" fontId="0" fillId="4" borderId="0" xfId="0" applyFill="1" applyAlignment="1" applyProtection="1"/>
    <xf numFmtId="0" fontId="0" fillId="4" borderId="9" xfId="0" applyFont="1" applyFill="1" applyBorder="1" applyAlignment="1" applyProtection="1">
      <alignment vertical="center" wrapText="1"/>
    </xf>
    <xf numFmtId="0" fontId="0" fillId="4" borderId="8" xfId="0" applyFont="1" applyFill="1" applyBorder="1" applyAlignment="1" applyProtection="1">
      <alignment vertical="center" wrapText="1"/>
    </xf>
    <xf numFmtId="0" fontId="12" fillId="4" borderId="9" xfId="0" applyFont="1" applyFill="1" applyBorder="1" applyAlignment="1" applyProtection="1">
      <alignment vertical="center" wrapText="1"/>
    </xf>
    <xf numFmtId="0" fontId="0" fillId="4" borderId="10" xfId="0" applyFont="1" applyFill="1" applyBorder="1" applyAlignment="1" applyProtection="1">
      <alignment vertical="center" wrapText="1"/>
    </xf>
    <xf numFmtId="0" fontId="0" fillId="0" borderId="9" xfId="0" applyFont="1" applyBorder="1" applyAlignment="1" applyProtection="1">
      <alignment horizontal="left" vertical="center" wrapText="1"/>
    </xf>
    <xf numFmtId="0" fontId="0" fillId="0" borderId="8" xfId="0" applyFont="1" applyBorder="1" applyAlignment="1" applyProtection="1">
      <alignment horizontal="left" vertical="center" wrapText="1"/>
    </xf>
    <xf numFmtId="0" fontId="0" fillId="0" borderId="10" xfId="0" applyFont="1" applyBorder="1" applyAlignment="1" applyProtection="1">
      <alignment horizontal="left" vertical="center" wrapText="1"/>
    </xf>
    <xf numFmtId="0" fontId="0" fillId="0" borderId="10" xfId="0" applyFont="1" applyBorder="1" applyAlignment="1" applyProtection="1">
      <alignment vertical="center" wrapText="1"/>
    </xf>
    <xf numFmtId="0" fontId="0" fillId="4" borderId="8" xfId="0" applyFont="1" applyFill="1" applyBorder="1" applyAlignment="1" applyProtection="1">
      <alignment wrapText="1"/>
    </xf>
    <xf numFmtId="0" fontId="0" fillId="4" borderId="10" xfId="0" applyFont="1" applyFill="1" applyBorder="1" applyAlignment="1" applyProtection="1">
      <alignment wrapText="1"/>
    </xf>
    <xf numFmtId="0" fontId="0" fillId="0" borderId="8" xfId="0" applyFont="1" applyBorder="1" applyAlignment="1" applyProtection="1">
      <alignment wrapText="1"/>
    </xf>
    <xf numFmtId="0" fontId="0" fillId="0" borderId="10" xfId="0" applyFont="1" applyBorder="1" applyAlignment="1" applyProtection="1">
      <alignment wrapText="1"/>
    </xf>
    <xf numFmtId="0" fontId="12" fillId="4" borderId="8" xfId="0" applyFont="1" applyFill="1" applyBorder="1" applyAlignment="1" applyProtection="1">
      <alignment vertical="center" wrapText="1"/>
    </xf>
    <xf numFmtId="0" fontId="0" fillId="0" borderId="10" xfId="0" applyBorder="1" applyAlignment="1" applyProtection="1">
      <alignment vertical="center" wrapText="1"/>
    </xf>
    <xf numFmtId="0" fontId="14" fillId="0" borderId="3" xfId="0" applyFont="1" applyBorder="1" applyAlignment="1" applyProtection="1">
      <alignment vertical="center"/>
    </xf>
    <xf numFmtId="0" fontId="0" fillId="0" borderId="4" xfId="0" applyBorder="1" applyAlignment="1" applyProtection="1"/>
    <xf numFmtId="0" fontId="0" fillId="0" borderId="5" xfId="0" applyBorder="1" applyAlignment="1" applyProtection="1"/>
    <xf numFmtId="0" fontId="0" fillId="0" borderId="3" xfId="0" applyBorder="1" applyAlignment="1" applyProtection="1">
      <alignment wrapText="1"/>
    </xf>
    <xf numFmtId="0" fontId="0" fillId="0" borderId="4" xfId="0" applyBorder="1" applyAlignment="1" applyProtection="1">
      <alignment wrapText="1"/>
    </xf>
    <xf numFmtId="0" fontId="0" fillId="0" borderId="5" xfId="0" applyBorder="1" applyAlignment="1" applyProtection="1">
      <alignment wrapText="1"/>
    </xf>
    <xf numFmtId="0" fontId="0" fillId="0" borderId="3" xfId="0" applyBorder="1" applyAlignment="1" applyProtection="1">
      <alignment vertical="center" wrapText="1"/>
    </xf>
    <xf numFmtId="0" fontId="0" fillId="0" borderId="4" xfId="0" applyBorder="1" applyAlignment="1" applyProtection="1">
      <alignment vertical="center" wrapText="1"/>
    </xf>
    <xf numFmtId="0" fontId="0" fillId="0" borderId="5" xfId="0" applyBorder="1" applyAlignment="1" applyProtection="1">
      <alignment vertical="center" wrapText="1"/>
    </xf>
    <xf numFmtId="0" fontId="0" fillId="0" borderId="8" xfId="0" applyBorder="1" applyProtection="1"/>
    <xf numFmtId="0" fontId="0" fillId="0" borderId="10" xfId="0" applyBorder="1" applyProtection="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149044408823048E-2"/>
          <c:y val="3.2923656282095176E-2"/>
          <c:w val="0.88202652181332752"/>
          <c:h val="0.21686819582334818"/>
        </c:manualLayout>
      </c:layout>
      <c:barChart>
        <c:barDir val="col"/>
        <c:grouping val="clustered"/>
        <c:varyColors val="0"/>
        <c:ser>
          <c:idx val="1"/>
          <c:order val="0"/>
          <c:tx>
            <c:strRef>
              <c:f>'Total Scores'!$H$5</c:f>
              <c:strCache>
                <c:ptCount val="1"/>
                <c:pt idx="0">
                  <c:v>Points Awarded</c:v>
                </c:pt>
              </c:strCache>
            </c:strRef>
          </c:tx>
          <c:invertIfNegative val="0"/>
          <c:cat>
            <c:strRef>
              <c:f>'Total Scores'!$B$10:$B$59</c:f>
              <c:strCache>
                <c:ptCount val="50"/>
                <c:pt idx="0">
                  <c:v>Training and competence</c:v>
                </c:pt>
                <c:pt idx="1">
                  <c:v>Responsibility for work</c:v>
                </c:pt>
                <c:pt idx="2">
                  <c:v>Liaison</c:v>
                </c:pt>
                <c:pt idx="3">
                  <c:v>Personal Protective Equipment</c:v>
                </c:pt>
                <c:pt idx="4">
                  <c:v>Electrical supplies &amp; Equipment</c:v>
                </c:pt>
                <c:pt idx="5">
                  <c:v>Removal of lift</c:v>
                </c:pt>
                <c:pt idx="6">
                  <c:v>Housekeeping</c:v>
                </c:pt>
                <c:pt idx="7">
                  <c:v>Health &amp; Safety file</c:v>
                </c:pt>
                <c:pt idx="8">
                  <c:v>Effects on Occupants</c:v>
                </c:pt>
                <c:pt idx="9">
                  <c:v>Access</c:v>
                </c:pt>
                <c:pt idx="10">
                  <c:v>Permits to work</c:v>
                </c:pt>
                <c:pt idx="11">
                  <c:v>Installation major repair and dismantling</c:v>
                </c:pt>
                <c:pt idx="12">
                  <c:v>Asbestos</c:v>
                </c:pt>
                <c:pt idx="13">
                  <c:v>Risk Assessment</c:v>
                </c:pt>
                <c:pt idx="14">
                  <c:v>Working alone</c:v>
                </c:pt>
                <c:pt idx="15">
                  <c:v>Working in the lift well -General</c:v>
                </c:pt>
                <c:pt idx="16">
                  <c:v>Working in the lift well - Work on top of car</c:v>
                </c:pt>
                <c:pt idx="17">
                  <c:v>Work in Pit - General</c:v>
                </c:pt>
                <c:pt idx="18">
                  <c:v>Working in Pit - Non invasive work</c:v>
                </c:pt>
                <c:pt idx="19">
                  <c:v>Working in Pit - Invasive work</c:v>
                </c:pt>
                <c:pt idx="20">
                  <c:v>Other precautions for pit work</c:v>
                </c:pt>
                <c:pt idx="21">
                  <c:v>Landing entrances</c:v>
                </c:pt>
                <c:pt idx="22">
                  <c:v>Machinery spaces and pulley rooms</c:v>
                </c:pt>
                <c:pt idx="23">
                  <c:v>Safe release of trapped passengers - General</c:v>
                </c:pt>
                <c:pt idx="24">
                  <c:v>Electrical traction lifts</c:v>
                </c:pt>
                <c:pt idx="25">
                  <c:v>Hydraulic lifts</c:v>
                </c:pt>
                <c:pt idx="26">
                  <c:v>Machine-room-less lifts</c:v>
                </c:pt>
                <c:pt idx="27">
                  <c:v>Observation lifts and partially enclosed wells</c:v>
                </c:pt>
                <c:pt idx="28">
                  <c:v>Lifts in unusual environments</c:v>
                </c:pt>
                <c:pt idx="29">
                  <c:v>Suggested improvements for consideration by the owner for safe working on older lifts</c:v>
                </c:pt>
                <c:pt idx="30">
                  <c:v>Car top control stations (basic functions and enhanced improvements)</c:v>
                </c:pt>
                <c:pt idx="31">
                  <c:v>CTCS Construction</c:v>
                </c:pt>
                <c:pt idx="32">
                  <c:v>Electrical work - Working on isolated electrical equipment </c:v>
                </c:pt>
                <c:pt idx="33">
                  <c:v>Working on live electrical equipment </c:v>
                </c:pt>
                <c:pt idx="34">
                  <c:v> Earth continuity testing</c:v>
                </c:pt>
                <c:pt idx="35">
                  <c:v>Installation, major repair and dismantling:  Suspended work platforms </c:v>
                </c:pt>
                <c:pt idx="36">
                  <c:v>Temporary protection at landings </c:v>
                </c:pt>
                <c:pt idx="37">
                  <c:v>Existing buildings </c:v>
                </c:pt>
                <c:pt idx="38">
                  <c:v> Temporary electrical supplies and lighting </c:v>
                </c:pt>
                <c:pt idx="39">
                  <c:v>Environment </c:v>
                </c:pt>
                <c:pt idx="40">
                  <c:v>Fire Hazards</c:v>
                </c:pt>
                <c:pt idx="41">
                  <c:v>Dismantling</c:v>
                </c:pt>
                <c:pt idx="42">
                  <c:v>More than one person working </c:v>
                </c:pt>
                <c:pt idx="43">
                  <c:v>Working in pit - Trained lift personnel: non-invasive activities</c:v>
                </c:pt>
                <c:pt idx="44">
                  <c:v>Working in pit - Trained lift personnel: invasive activity</c:v>
                </c:pt>
                <c:pt idx="45">
                  <c:v>Working in pit  - Trained lift personnel: extended invasive</c:v>
                </c:pt>
                <c:pt idx="46">
                  <c:v>Working in lift pit - Untrained lift personnel and tradesmen</c:v>
                </c:pt>
                <c:pt idx="47">
                  <c:v>Working in a lift pit - Trained/untrained lift personnel and tradesmen other activity </c:v>
                </c:pt>
                <c:pt idx="49">
                  <c:v>TOTAL</c:v>
                </c:pt>
              </c:strCache>
            </c:strRef>
          </c:cat>
          <c:val>
            <c:numRef>
              <c:f>'Total Scores'!$H$10:$H$57</c:f>
              <c:numCache>
                <c:formatCode>General</c:formatCode>
                <c:ptCount val="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numCache>
            </c:numRef>
          </c:val>
        </c:ser>
        <c:ser>
          <c:idx val="0"/>
          <c:order val="1"/>
          <c:tx>
            <c:strRef>
              <c:f>'Total Scores'!$G$5</c:f>
              <c:strCache>
                <c:ptCount val="1"/>
                <c:pt idx="0">
                  <c:v>Max Points</c:v>
                </c:pt>
              </c:strCache>
            </c:strRef>
          </c:tx>
          <c:invertIfNegative val="0"/>
          <c:cat>
            <c:strRef>
              <c:f>'Total Scores'!$B$10:$B$59</c:f>
              <c:strCache>
                <c:ptCount val="50"/>
                <c:pt idx="0">
                  <c:v>Training and competence</c:v>
                </c:pt>
                <c:pt idx="1">
                  <c:v>Responsibility for work</c:v>
                </c:pt>
                <c:pt idx="2">
                  <c:v>Liaison</c:v>
                </c:pt>
                <c:pt idx="3">
                  <c:v>Personal Protective Equipment</c:v>
                </c:pt>
                <c:pt idx="4">
                  <c:v>Electrical supplies &amp; Equipment</c:v>
                </c:pt>
                <c:pt idx="5">
                  <c:v>Removal of lift</c:v>
                </c:pt>
                <c:pt idx="6">
                  <c:v>Housekeeping</c:v>
                </c:pt>
                <c:pt idx="7">
                  <c:v>Health &amp; Safety file</c:v>
                </c:pt>
                <c:pt idx="8">
                  <c:v>Effects on Occupants</c:v>
                </c:pt>
                <c:pt idx="9">
                  <c:v>Access</c:v>
                </c:pt>
                <c:pt idx="10">
                  <c:v>Permits to work</c:v>
                </c:pt>
                <c:pt idx="11">
                  <c:v>Installation major repair and dismantling</c:v>
                </c:pt>
                <c:pt idx="12">
                  <c:v>Asbestos</c:v>
                </c:pt>
                <c:pt idx="13">
                  <c:v>Risk Assessment</c:v>
                </c:pt>
                <c:pt idx="14">
                  <c:v>Working alone</c:v>
                </c:pt>
                <c:pt idx="15">
                  <c:v>Working in the lift well -General</c:v>
                </c:pt>
                <c:pt idx="16">
                  <c:v>Working in the lift well - Work on top of car</c:v>
                </c:pt>
                <c:pt idx="17">
                  <c:v>Work in Pit - General</c:v>
                </c:pt>
                <c:pt idx="18">
                  <c:v>Working in Pit - Non invasive work</c:v>
                </c:pt>
                <c:pt idx="19">
                  <c:v>Working in Pit - Invasive work</c:v>
                </c:pt>
                <c:pt idx="20">
                  <c:v>Other precautions for pit work</c:v>
                </c:pt>
                <c:pt idx="21">
                  <c:v>Landing entrances</c:v>
                </c:pt>
                <c:pt idx="22">
                  <c:v>Machinery spaces and pulley rooms</c:v>
                </c:pt>
                <c:pt idx="23">
                  <c:v>Safe release of trapped passengers - General</c:v>
                </c:pt>
                <c:pt idx="24">
                  <c:v>Electrical traction lifts</c:v>
                </c:pt>
                <c:pt idx="25">
                  <c:v>Hydraulic lifts</c:v>
                </c:pt>
                <c:pt idx="26">
                  <c:v>Machine-room-less lifts</c:v>
                </c:pt>
                <c:pt idx="27">
                  <c:v>Observation lifts and partially enclosed wells</c:v>
                </c:pt>
                <c:pt idx="28">
                  <c:v>Lifts in unusual environments</c:v>
                </c:pt>
                <c:pt idx="29">
                  <c:v>Suggested improvements for consideration by the owner for safe working on older lifts</c:v>
                </c:pt>
                <c:pt idx="30">
                  <c:v>Car top control stations (basic functions and enhanced improvements)</c:v>
                </c:pt>
                <c:pt idx="31">
                  <c:v>CTCS Construction</c:v>
                </c:pt>
                <c:pt idx="32">
                  <c:v>Electrical work - Working on isolated electrical equipment </c:v>
                </c:pt>
                <c:pt idx="33">
                  <c:v>Working on live electrical equipment </c:v>
                </c:pt>
                <c:pt idx="34">
                  <c:v> Earth continuity testing</c:v>
                </c:pt>
                <c:pt idx="35">
                  <c:v>Installation, major repair and dismantling:  Suspended work platforms </c:v>
                </c:pt>
                <c:pt idx="36">
                  <c:v>Temporary protection at landings </c:v>
                </c:pt>
                <c:pt idx="37">
                  <c:v>Existing buildings </c:v>
                </c:pt>
                <c:pt idx="38">
                  <c:v> Temporary electrical supplies and lighting </c:v>
                </c:pt>
                <c:pt idx="39">
                  <c:v>Environment </c:v>
                </c:pt>
                <c:pt idx="40">
                  <c:v>Fire Hazards</c:v>
                </c:pt>
                <c:pt idx="41">
                  <c:v>Dismantling</c:v>
                </c:pt>
                <c:pt idx="42">
                  <c:v>More than one person working </c:v>
                </c:pt>
                <c:pt idx="43">
                  <c:v>Working in pit - Trained lift personnel: non-invasive activities</c:v>
                </c:pt>
                <c:pt idx="44">
                  <c:v>Working in pit - Trained lift personnel: invasive activity</c:v>
                </c:pt>
                <c:pt idx="45">
                  <c:v>Working in pit  - Trained lift personnel: extended invasive</c:v>
                </c:pt>
                <c:pt idx="46">
                  <c:v>Working in lift pit - Untrained lift personnel and tradesmen</c:v>
                </c:pt>
                <c:pt idx="47">
                  <c:v>Working in a lift pit - Trained/untrained lift personnel and tradesmen other activity </c:v>
                </c:pt>
                <c:pt idx="49">
                  <c:v>TOTAL</c:v>
                </c:pt>
              </c:strCache>
            </c:strRef>
          </c:cat>
          <c:val>
            <c:numRef>
              <c:f>'Total Scores'!$G$10:$G$57</c:f>
              <c:numCache>
                <c:formatCode>General</c:formatCode>
                <c:ptCount val="48"/>
                <c:pt idx="0">
                  <c:v>40</c:v>
                </c:pt>
                <c:pt idx="1">
                  <c:v>15</c:v>
                </c:pt>
                <c:pt idx="2">
                  <c:v>5</c:v>
                </c:pt>
                <c:pt idx="3">
                  <c:v>15</c:v>
                </c:pt>
                <c:pt idx="4">
                  <c:v>30</c:v>
                </c:pt>
                <c:pt idx="5">
                  <c:v>5</c:v>
                </c:pt>
                <c:pt idx="6">
                  <c:v>10</c:v>
                </c:pt>
                <c:pt idx="7">
                  <c:v>15</c:v>
                </c:pt>
                <c:pt idx="8">
                  <c:v>5</c:v>
                </c:pt>
                <c:pt idx="9">
                  <c:v>15</c:v>
                </c:pt>
                <c:pt idx="10">
                  <c:v>15</c:v>
                </c:pt>
                <c:pt idx="11">
                  <c:v>160</c:v>
                </c:pt>
                <c:pt idx="12">
                  <c:v>15</c:v>
                </c:pt>
                <c:pt idx="13">
                  <c:v>15</c:v>
                </c:pt>
                <c:pt idx="14">
                  <c:v>30</c:v>
                </c:pt>
                <c:pt idx="15">
                  <c:v>60</c:v>
                </c:pt>
                <c:pt idx="16">
                  <c:v>55</c:v>
                </c:pt>
                <c:pt idx="17">
                  <c:v>25</c:v>
                </c:pt>
                <c:pt idx="18">
                  <c:v>25</c:v>
                </c:pt>
                <c:pt idx="19">
                  <c:v>35</c:v>
                </c:pt>
                <c:pt idx="20">
                  <c:v>55</c:v>
                </c:pt>
                <c:pt idx="21">
                  <c:v>40</c:v>
                </c:pt>
                <c:pt idx="22">
                  <c:v>55</c:v>
                </c:pt>
                <c:pt idx="23">
                  <c:v>90</c:v>
                </c:pt>
                <c:pt idx="24">
                  <c:v>50</c:v>
                </c:pt>
                <c:pt idx="25">
                  <c:v>35</c:v>
                </c:pt>
                <c:pt idx="26">
                  <c:v>15</c:v>
                </c:pt>
                <c:pt idx="27">
                  <c:v>20</c:v>
                </c:pt>
                <c:pt idx="28">
                  <c:v>25</c:v>
                </c:pt>
                <c:pt idx="29">
                  <c:v>40</c:v>
                </c:pt>
                <c:pt idx="30">
                  <c:v>25</c:v>
                </c:pt>
                <c:pt idx="31">
                  <c:v>15</c:v>
                </c:pt>
                <c:pt idx="32">
                  <c:v>60</c:v>
                </c:pt>
                <c:pt idx="33">
                  <c:v>45</c:v>
                </c:pt>
                <c:pt idx="34">
                  <c:v>35</c:v>
                </c:pt>
                <c:pt idx="35">
                  <c:v>30</c:v>
                </c:pt>
                <c:pt idx="36">
                  <c:v>35</c:v>
                </c:pt>
                <c:pt idx="37">
                  <c:v>30</c:v>
                </c:pt>
                <c:pt idx="38">
                  <c:v>10</c:v>
                </c:pt>
                <c:pt idx="39">
                  <c:v>25</c:v>
                </c:pt>
                <c:pt idx="40">
                  <c:v>20</c:v>
                </c:pt>
                <c:pt idx="41">
                  <c:v>25</c:v>
                </c:pt>
                <c:pt idx="42">
                  <c:v>30</c:v>
                </c:pt>
                <c:pt idx="43">
                  <c:v>15</c:v>
                </c:pt>
                <c:pt idx="44">
                  <c:v>15</c:v>
                </c:pt>
                <c:pt idx="45">
                  <c:v>10</c:v>
                </c:pt>
                <c:pt idx="46">
                  <c:v>15</c:v>
                </c:pt>
                <c:pt idx="47">
                  <c:v>40</c:v>
                </c:pt>
              </c:numCache>
            </c:numRef>
          </c:val>
        </c:ser>
        <c:dLbls>
          <c:showLegendKey val="0"/>
          <c:showVal val="0"/>
          <c:showCatName val="0"/>
          <c:showSerName val="0"/>
          <c:showPercent val="0"/>
          <c:showBubbleSize val="0"/>
        </c:dLbls>
        <c:gapWidth val="50"/>
        <c:axId val="199327416"/>
        <c:axId val="134469808"/>
      </c:barChart>
      <c:catAx>
        <c:axId val="199327416"/>
        <c:scaling>
          <c:orientation val="minMax"/>
        </c:scaling>
        <c:delete val="0"/>
        <c:axPos val="b"/>
        <c:title>
          <c:tx>
            <c:rich>
              <a:bodyPr/>
              <a:lstStyle/>
              <a:p>
                <a:pPr>
                  <a:defRPr sz="1400" b="1" i="0" u="none" strike="noStrike" baseline="0">
                    <a:solidFill>
                      <a:srgbClr val="000000"/>
                    </a:solidFill>
                    <a:latin typeface="Calibri"/>
                    <a:ea typeface="Calibri"/>
                    <a:cs typeface="Calibri"/>
                  </a:defRPr>
                </a:pPr>
                <a:r>
                  <a:rPr lang="en-GB" sz="1400"/>
                  <a:t>BS 7255 Compliance Audit</a:t>
                </a:r>
              </a:p>
            </c:rich>
          </c:tx>
          <c:layout>
            <c:manualLayout>
              <c:xMode val="edge"/>
              <c:yMode val="edge"/>
              <c:x val="0.40541086210377547"/>
              <c:y val="6.7128456768990839E-3"/>
            </c:manualLayout>
          </c:layout>
          <c:overlay val="0"/>
          <c:spPr>
            <a:noFill/>
            <a:ln w="25400">
              <a:noFill/>
            </a:ln>
          </c:spPr>
        </c:title>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134469808"/>
        <c:crosses val="autoZero"/>
        <c:auto val="1"/>
        <c:lblAlgn val="ctr"/>
        <c:lblOffset val="100"/>
        <c:tickLblSkip val="1"/>
        <c:noMultiLvlLbl val="0"/>
      </c:catAx>
      <c:valAx>
        <c:axId val="134469808"/>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GB"/>
                  <a:t>Points</a:t>
                </a:r>
              </a:p>
            </c:rich>
          </c:tx>
          <c:layout>
            <c:manualLayout>
              <c:xMode val="edge"/>
              <c:yMode val="edge"/>
              <c:x val="2.130496364076993E-2"/>
              <c:y val="0.11319979956544106"/>
            </c:manualLayout>
          </c:layout>
          <c:overlay val="0"/>
          <c:spPr>
            <a:noFill/>
            <a:ln w="25400">
              <a:noFill/>
            </a:ln>
          </c:spPr>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99327416"/>
        <c:crosses val="autoZero"/>
        <c:crossBetween val="between"/>
      </c:valAx>
    </c:plotArea>
    <c:legend>
      <c:legendPos val="r"/>
      <c:layout>
        <c:manualLayout>
          <c:xMode val="edge"/>
          <c:yMode val="edge"/>
          <c:x val="3.4123072933198183E-2"/>
          <c:y val="0.36171681664513755"/>
          <c:w val="7.4010624602445785E-2"/>
          <c:h val="7.400890106128033E-2"/>
        </c:manualLayout>
      </c:layout>
      <c:overlay val="0"/>
      <c:txPr>
        <a:bodyPr/>
        <a:lstStyle/>
        <a:p>
          <a:pPr>
            <a:defRPr sz="1200" b="1"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4803149606299213" l="0.70866141732283472" r="0.70866141732283472" t="0.74803149606299213" header="0.31496062992125984" footer="0.31496062992125984"/>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66675</xdr:colOff>
      <xdr:row>5</xdr:row>
      <xdr:rowOff>0</xdr:rowOff>
    </xdr:from>
    <xdr:to>
      <xdr:col>17</xdr:col>
      <xdr:colOff>523175</xdr:colOff>
      <xdr:row>21</xdr:row>
      <xdr:rowOff>38100</xdr:rowOff>
    </xdr:to>
    <xdr:pic>
      <xdr:nvPicPr>
        <xdr:cNvPr id="2" name="Picture 1"/>
        <xdr:cNvPicPr>
          <a:picLocks noChangeAspect="1"/>
        </xdr:cNvPicPr>
      </xdr:nvPicPr>
      <xdr:blipFill>
        <a:blip xmlns:r="http://schemas.openxmlformats.org/officeDocument/2006/relationships" r:embed="rId1"/>
        <a:stretch>
          <a:fillRect/>
        </a:stretch>
      </xdr:blipFill>
      <xdr:spPr>
        <a:xfrm>
          <a:off x="5791200" y="1152525"/>
          <a:ext cx="11715050" cy="3086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37041</xdr:colOff>
      <xdr:row>1</xdr:row>
      <xdr:rowOff>21168</xdr:rowOff>
    </xdr:from>
    <xdr:to>
      <xdr:col>18</xdr:col>
      <xdr:colOff>398991</xdr:colOff>
      <xdr:row>69</xdr:row>
      <xdr:rowOff>136526</xdr:rowOff>
    </xdr:to>
    <xdr:graphicFrame macro="">
      <xdr:nvGraphicFramePr>
        <xdr:cNvPr id="3161"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range">
      <a:dk1>
        <a:srgbClr val="000000"/>
      </a:dk1>
      <a:lt1>
        <a:sysClr val="window" lastClr="FFFFFF"/>
      </a:lt1>
      <a:dk2>
        <a:srgbClr val="637052"/>
      </a:dk2>
      <a:lt2>
        <a:srgbClr val="CCDDEA"/>
      </a:lt2>
      <a:accent1>
        <a:srgbClr val="E48312"/>
      </a:accent1>
      <a:accent2>
        <a:srgbClr val="BD582C"/>
      </a:accent2>
      <a:accent3>
        <a:srgbClr val="865640"/>
      </a:accent3>
      <a:accent4>
        <a:srgbClr val="9B8357"/>
      </a:accent4>
      <a:accent5>
        <a:srgbClr val="C2BC80"/>
      </a:accent5>
      <a:accent6>
        <a:srgbClr val="94A088"/>
      </a:accent6>
      <a:hlink>
        <a:srgbClr val="2998E3"/>
      </a:hlink>
      <a:folHlink>
        <a:srgbClr val="8C8C8C"/>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59"/>
  <sheetViews>
    <sheetView showGridLines="0" tabSelected="1" zoomScaleNormal="100" zoomScaleSheetLayoutView="90" workbookViewId="0">
      <selection activeCell="C144" sqref="C144"/>
    </sheetView>
  </sheetViews>
  <sheetFormatPr defaultRowHeight="15" x14ac:dyDescent="0.25"/>
  <cols>
    <col min="1" max="1" width="20.140625" style="37" customWidth="1"/>
    <col min="2" max="2" width="12.28515625" style="1" customWidth="1"/>
    <col min="3" max="3" width="16.140625" style="1" customWidth="1"/>
    <col min="4" max="4" width="37.28515625" style="1" customWidth="1"/>
    <col min="5" max="12" width="15.7109375" style="1" customWidth="1"/>
    <col min="13" max="13" width="9" style="1" customWidth="1"/>
    <col min="14" max="14" width="6.7109375" style="1" customWidth="1"/>
    <col min="15" max="16384" width="9.140625" style="1"/>
  </cols>
  <sheetData>
    <row r="1" spans="1:18" ht="30.75" customHeight="1" x14ac:dyDescent="0.25">
      <c r="A1" s="39" t="s">
        <v>443</v>
      </c>
      <c r="B1" s="39"/>
      <c r="C1" s="39"/>
      <c r="D1" s="39"/>
      <c r="E1" s="39"/>
      <c r="F1" s="39"/>
    </row>
    <row r="2" spans="1:18" ht="15" customHeight="1" x14ac:dyDescent="0.25">
      <c r="A2" s="36"/>
      <c r="B2" s="111" t="s">
        <v>451</v>
      </c>
      <c r="C2" s="111"/>
      <c r="D2" s="111"/>
      <c r="E2" s="111"/>
      <c r="F2" s="111"/>
      <c r="G2" s="111"/>
      <c r="H2" s="111"/>
      <c r="I2" s="111"/>
      <c r="J2" s="111"/>
      <c r="K2" s="111"/>
    </row>
    <row r="3" spans="1:18" ht="15" customHeight="1" x14ac:dyDescent="0.25">
      <c r="A3" s="36"/>
      <c r="B3" s="110" t="s">
        <v>452</v>
      </c>
      <c r="C3" s="110"/>
      <c r="D3" s="110"/>
      <c r="E3" s="110"/>
      <c r="F3" s="110"/>
      <c r="G3" s="110"/>
      <c r="H3" s="110"/>
      <c r="I3" s="110"/>
      <c r="J3" s="110"/>
      <c r="K3" s="110"/>
      <c r="L3" s="30"/>
      <c r="M3" s="30"/>
      <c r="N3" s="30"/>
      <c r="O3" s="30"/>
      <c r="P3" s="30"/>
      <c r="Q3" s="35"/>
      <c r="R3" s="35"/>
    </row>
    <row r="4" spans="1:18" ht="15" customHeight="1" x14ac:dyDescent="0.25">
      <c r="B4" s="110" t="s">
        <v>14</v>
      </c>
      <c r="C4" s="110"/>
      <c r="D4" s="110"/>
      <c r="E4" s="110"/>
      <c r="F4" s="110"/>
      <c r="G4" s="110"/>
      <c r="H4" s="110"/>
      <c r="I4" s="110"/>
      <c r="J4" s="110"/>
      <c r="K4" s="110"/>
      <c r="L4" s="114"/>
      <c r="M4" s="30"/>
      <c r="N4" s="30"/>
      <c r="O4" s="30"/>
      <c r="P4" s="30"/>
      <c r="Q4" s="30"/>
      <c r="R4" s="30"/>
    </row>
    <row r="5" spans="1:18" s="29" customFormat="1" x14ac:dyDescent="0.25">
      <c r="A5" s="37"/>
    </row>
    <row r="6" spans="1:18" ht="15" customHeight="1" x14ac:dyDescent="0.25">
      <c r="A6" s="40" t="s">
        <v>460</v>
      </c>
      <c r="B6" s="106" t="s">
        <v>461</v>
      </c>
      <c r="C6" s="107"/>
      <c r="D6" s="108"/>
    </row>
    <row r="7" spans="1:18" ht="15" customHeight="1" x14ac:dyDescent="0.25">
      <c r="A7" s="41">
        <v>5.2</v>
      </c>
      <c r="B7" s="112" t="s">
        <v>374</v>
      </c>
      <c r="C7" s="112"/>
      <c r="D7" s="112"/>
    </row>
    <row r="8" spans="1:18" ht="15" customHeight="1" x14ac:dyDescent="0.25">
      <c r="A8" s="41">
        <v>5.3</v>
      </c>
      <c r="B8" s="112" t="s">
        <v>375</v>
      </c>
      <c r="C8" s="112"/>
      <c r="D8" s="112"/>
    </row>
    <row r="9" spans="1:18" ht="15" customHeight="1" x14ac:dyDescent="0.25">
      <c r="A9" s="41">
        <v>5.4</v>
      </c>
      <c r="B9" s="112" t="s">
        <v>376</v>
      </c>
      <c r="C9" s="112"/>
      <c r="D9" s="112"/>
    </row>
    <row r="10" spans="1:18" ht="15" customHeight="1" x14ac:dyDescent="0.25">
      <c r="A10" s="41">
        <v>5.5</v>
      </c>
      <c r="B10" s="112" t="s">
        <v>377</v>
      </c>
      <c r="C10" s="112"/>
      <c r="D10" s="112"/>
    </row>
    <row r="11" spans="1:18" ht="15" customHeight="1" x14ac:dyDescent="0.25">
      <c r="A11" s="41">
        <v>5.6</v>
      </c>
      <c r="B11" s="112" t="s">
        <v>407</v>
      </c>
      <c r="C11" s="112"/>
      <c r="D11" s="112"/>
    </row>
    <row r="12" spans="1:18" ht="15" customHeight="1" x14ac:dyDescent="0.25">
      <c r="A12" s="41">
        <v>5.7</v>
      </c>
      <c r="B12" s="112" t="s">
        <v>408</v>
      </c>
      <c r="C12" s="112"/>
      <c r="D12" s="112"/>
      <c r="E12" s="29"/>
      <c r="F12" s="43"/>
      <c r="G12" s="43"/>
      <c r="H12" s="43"/>
      <c r="I12" s="43"/>
      <c r="J12" s="43"/>
      <c r="K12" s="43"/>
    </row>
    <row r="13" spans="1:18" ht="15" customHeight="1" x14ac:dyDescent="0.25">
      <c r="A13" s="41">
        <v>5.8</v>
      </c>
      <c r="B13" s="112" t="s">
        <v>409</v>
      </c>
      <c r="C13" s="112"/>
      <c r="D13" s="112"/>
      <c r="E13" s="29"/>
      <c r="F13" s="43"/>
      <c r="G13" s="43"/>
      <c r="H13" s="43"/>
      <c r="I13" s="43"/>
      <c r="J13" s="43"/>
      <c r="K13" s="43"/>
    </row>
    <row r="14" spans="1:18" ht="15" customHeight="1" x14ac:dyDescent="0.25">
      <c r="A14" s="41">
        <v>5.9</v>
      </c>
      <c r="B14" s="112" t="s">
        <v>410</v>
      </c>
      <c r="C14" s="112"/>
      <c r="D14" s="112"/>
      <c r="E14" s="29"/>
      <c r="F14" s="43"/>
      <c r="G14" s="43"/>
      <c r="H14" s="43"/>
      <c r="I14" s="43"/>
      <c r="J14" s="43"/>
      <c r="K14" s="43"/>
    </row>
    <row r="15" spans="1:18" ht="15" customHeight="1" x14ac:dyDescent="0.25">
      <c r="A15" s="41">
        <v>5.0999999999999996</v>
      </c>
      <c r="B15" s="112" t="s">
        <v>411</v>
      </c>
      <c r="C15" s="112"/>
      <c r="D15" s="112"/>
      <c r="E15" s="29"/>
      <c r="F15" s="43"/>
      <c r="G15" s="43"/>
      <c r="H15" s="43"/>
      <c r="I15" s="43"/>
      <c r="J15" s="43"/>
      <c r="K15" s="43"/>
    </row>
    <row r="16" spans="1:18" ht="15" customHeight="1" x14ac:dyDescent="0.25">
      <c r="A16" s="41">
        <v>5.1100000000000003</v>
      </c>
      <c r="B16" s="112" t="s">
        <v>412</v>
      </c>
      <c r="C16" s="112"/>
      <c r="D16" s="112"/>
      <c r="E16" s="29"/>
      <c r="F16" s="43"/>
      <c r="G16" s="43"/>
      <c r="H16" s="43"/>
      <c r="I16" s="43"/>
      <c r="J16" s="43"/>
      <c r="K16" s="43"/>
    </row>
    <row r="17" spans="1:11" ht="15" customHeight="1" x14ac:dyDescent="0.25">
      <c r="A17" s="41">
        <v>5.12</v>
      </c>
      <c r="B17" s="112" t="s">
        <v>413</v>
      </c>
      <c r="C17" s="112"/>
      <c r="D17" s="112"/>
      <c r="E17" s="29"/>
      <c r="F17" s="43"/>
      <c r="G17" s="43"/>
      <c r="H17" s="43"/>
      <c r="I17" s="43"/>
      <c r="J17" s="43"/>
      <c r="K17" s="43"/>
    </row>
    <row r="18" spans="1:11" ht="15" customHeight="1" x14ac:dyDescent="0.25">
      <c r="A18" s="41">
        <v>5.13</v>
      </c>
      <c r="B18" s="112" t="s">
        <v>445</v>
      </c>
      <c r="C18" s="112"/>
      <c r="D18" s="112"/>
      <c r="E18" s="29"/>
      <c r="F18" s="43"/>
      <c r="G18" s="43"/>
      <c r="H18" s="43"/>
      <c r="I18" s="43"/>
      <c r="J18" s="43"/>
      <c r="K18" s="43"/>
    </row>
    <row r="19" spans="1:11" ht="15" customHeight="1" x14ac:dyDescent="0.25">
      <c r="A19" s="41">
        <v>5.14</v>
      </c>
      <c r="B19" s="112" t="s">
        <v>414</v>
      </c>
      <c r="C19" s="112"/>
      <c r="D19" s="112"/>
      <c r="E19" s="29"/>
      <c r="F19" s="43"/>
      <c r="G19" s="43"/>
      <c r="H19" s="43"/>
      <c r="I19" s="43"/>
      <c r="J19" s="43"/>
      <c r="K19" s="43"/>
    </row>
    <row r="20" spans="1:11" ht="15" customHeight="1" x14ac:dyDescent="0.25">
      <c r="A20" s="41">
        <v>5.15</v>
      </c>
      <c r="B20" s="112" t="s">
        <v>415</v>
      </c>
      <c r="C20" s="112"/>
      <c r="D20" s="112"/>
      <c r="E20" s="29"/>
      <c r="F20" s="43"/>
      <c r="G20" s="43"/>
      <c r="H20" s="43"/>
      <c r="I20" s="43"/>
      <c r="J20" s="43"/>
      <c r="K20" s="43"/>
    </row>
    <row r="21" spans="1:11" ht="15" customHeight="1" x14ac:dyDescent="0.25">
      <c r="A21" s="41">
        <v>5.16</v>
      </c>
      <c r="B21" s="112" t="s">
        <v>416</v>
      </c>
      <c r="C21" s="112"/>
      <c r="D21" s="112"/>
      <c r="E21" s="29"/>
      <c r="F21" s="43"/>
      <c r="G21" s="43"/>
      <c r="H21" s="43"/>
      <c r="I21" s="43"/>
      <c r="J21" s="43"/>
      <c r="K21" s="43"/>
    </row>
    <row r="22" spans="1:11" ht="15" customHeight="1" x14ac:dyDescent="0.25">
      <c r="A22" s="41" t="s">
        <v>378</v>
      </c>
      <c r="B22" s="112" t="s">
        <v>417</v>
      </c>
      <c r="C22" s="112"/>
      <c r="D22" s="112"/>
      <c r="E22" s="29"/>
      <c r="F22" s="43"/>
      <c r="G22" s="43"/>
      <c r="H22" s="43"/>
      <c r="I22" s="43"/>
      <c r="J22" s="43"/>
      <c r="K22" s="43"/>
    </row>
    <row r="23" spans="1:11" ht="15" customHeight="1" x14ac:dyDescent="0.25">
      <c r="A23" s="41" t="s">
        <v>379</v>
      </c>
      <c r="B23" s="112" t="s">
        <v>419</v>
      </c>
      <c r="C23" s="112"/>
      <c r="D23" s="112"/>
      <c r="E23" s="29"/>
      <c r="F23" s="29"/>
    </row>
    <row r="24" spans="1:11" ht="15" customHeight="1" x14ac:dyDescent="0.25">
      <c r="A24" s="41" t="s">
        <v>380</v>
      </c>
      <c r="B24" s="112" t="s">
        <v>418</v>
      </c>
      <c r="C24" s="112"/>
      <c r="D24" s="112"/>
      <c r="E24" s="29"/>
      <c r="F24" s="29"/>
    </row>
    <row r="25" spans="1:11" ht="15" customHeight="1" x14ac:dyDescent="0.25">
      <c r="A25" s="41" t="s">
        <v>381</v>
      </c>
      <c r="B25" s="112" t="s">
        <v>446</v>
      </c>
      <c r="C25" s="112"/>
      <c r="D25" s="112"/>
      <c r="E25" s="29"/>
      <c r="F25" s="29" t="s">
        <v>502</v>
      </c>
    </row>
    <row r="26" spans="1:11" ht="15" customHeight="1" x14ac:dyDescent="0.25">
      <c r="A26" s="41" t="s">
        <v>382</v>
      </c>
      <c r="B26" s="112" t="s">
        <v>420</v>
      </c>
      <c r="C26" s="112"/>
      <c r="D26" s="112"/>
      <c r="E26" s="29"/>
      <c r="F26" s="29"/>
    </row>
    <row r="27" spans="1:11" ht="15" customHeight="1" x14ac:dyDescent="0.25">
      <c r="A27" s="41" t="s">
        <v>383</v>
      </c>
      <c r="B27" s="112" t="s">
        <v>421</v>
      </c>
      <c r="C27" s="112"/>
      <c r="D27" s="112"/>
      <c r="E27" s="29"/>
      <c r="F27" s="29"/>
    </row>
    <row r="28" spans="1:11" ht="15" customHeight="1" x14ac:dyDescent="0.25">
      <c r="A28" s="41">
        <v>5.18</v>
      </c>
      <c r="B28" s="112" t="s">
        <v>422</v>
      </c>
      <c r="C28" s="112"/>
      <c r="D28" s="112"/>
      <c r="E28" s="29"/>
      <c r="F28" s="29"/>
    </row>
    <row r="29" spans="1:11" ht="15" customHeight="1" x14ac:dyDescent="0.25">
      <c r="A29" s="41">
        <v>5.19</v>
      </c>
      <c r="B29" s="112" t="s">
        <v>423</v>
      </c>
      <c r="C29" s="112"/>
      <c r="D29" s="112"/>
      <c r="E29" s="29"/>
      <c r="F29" s="29"/>
    </row>
    <row r="30" spans="1:11" ht="15" customHeight="1" x14ac:dyDescent="0.25">
      <c r="A30" s="41" t="s">
        <v>384</v>
      </c>
      <c r="B30" s="112" t="s">
        <v>424</v>
      </c>
      <c r="C30" s="112"/>
      <c r="D30" s="112"/>
      <c r="E30" s="29"/>
      <c r="F30" s="29"/>
    </row>
    <row r="31" spans="1:11" ht="15" customHeight="1" x14ac:dyDescent="0.25">
      <c r="A31" s="41" t="s">
        <v>386</v>
      </c>
      <c r="B31" s="112" t="s">
        <v>447</v>
      </c>
      <c r="C31" s="112"/>
      <c r="D31" s="112"/>
      <c r="E31" s="29"/>
      <c r="F31" s="29"/>
    </row>
    <row r="32" spans="1:11" ht="15" customHeight="1" x14ac:dyDescent="0.25">
      <c r="A32" s="41" t="s">
        <v>385</v>
      </c>
      <c r="B32" s="112" t="s">
        <v>448</v>
      </c>
      <c r="C32" s="112"/>
      <c r="D32" s="112"/>
      <c r="E32" s="29"/>
      <c r="F32" s="29"/>
    </row>
    <row r="33" spans="1:14" ht="15" customHeight="1" x14ac:dyDescent="0.25">
      <c r="A33" s="41" t="s">
        <v>387</v>
      </c>
      <c r="B33" s="112" t="s">
        <v>449</v>
      </c>
      <c r="C33" s="112"/>
      <c r="D33" s="112"/>
      <c r="E33" s="29"/>
      <c r="F33" s="29"/>
    </row>
    <row r="34" spans="1:14" ht="15" customHeight="1" x14ac:dyDescent="0.25">
      <c r="A34" s="41">
        <v>5.21</v>
      </c>
      <c r="B34" s="112" t="s">
        <v>428</v>
      </c>
      <c r="C34" s="112"/>
      <c r="D34" s="112"/>
      <c r="E34" s="29"/>
      <c r="F34" s="29"/>
    </row>
    <row r="35" spans="1:14" ht="15" customHeight="1" x14ac:dyDescent="0.25">
      <c r="A35" s="41">
        <v>5.22</v>
      </c>
      <c r="B35" s="112" t="s">
        <v>429</v>
      </c>
      <c r="C35" s="112"/>
      <c r="D35" s="112"/>
      <c r="E35" s="29"/>
      <c r="F35" s="29"/>
    </row>
    <row r="36" spans="1:14" ht="30" customHeight="1" x14ac:dyDescent="0.25">
      <c r="A36" s="41" t="s">
        <v>388</v>
      </c>
      <c r="B36" s="112" t="s">
        <v>430</v>
      </c>
      <c r="C36" s="112"/>
      <c r="D36" s="112"/>
      <c r="E36" s="29"/>
      <c r="F36" s="29"/>
    </row>
    <row r="37" spans="1:14" ht="15" customHeight="1" x14ac:dyDescent="0.25">
      <c r="A37" s="41" t="s">
        <v>389</v>
      </c>
      <c r="B37" s="112" t="s">
        <v>431</v>
      </c>
      <c r="C37" s="112"/>
      <c r="D37" s="112"/>
      <c r="E37" s="29"/>
      <c r="F37" s="29"/>
    </row>
    <row r="38" spans="1:14" ht="15" customHeight="1" x14ac:dyDescent="0.25">
      <c r="A38" s="41" t="s">
        <v>390</v>
      </c>
      <c r="B38" s="112" t="s">
        <v>450</v>
      </c>
      <c r="C38" s="112"/>
      <c r="D38" s="112"/>
      <c r="E38" s="29"/>
      <c r="F38" s="29"/>
    </row>
    <row r="39" spans="1:14" ht="15" customHeight="1" x14ac:dyDescent="0.25">
      <c r="A39" s="41" t="s">
        <v>391</v>
      </c>
      <c r="B39" s="112" t="s">
        <v>432</v>
      </c>
      <c r="C39" s="112"/>
      <c r="D39" s="112"/>
      <c r="E39" s="29"/>
      <c r="F39" s="29"/>
    </row>
    <row r="40" spans="1:14" ht="15" customHeight="1" x14ac:dyDescent="0.25">
      <c r="A40" s="41" t="s">
        <v>392</v>
      </c>
      <c r="B40" s="112" t="s">
        <v>442</v>
      </c>
      <c r="C40" s="112"/>
      <c r="D40" s="112"/>
      <c r="E40" s="29"/>
      <c r="F40" s="29"/>
    </row>
    <row r="41" spans="1:14" ht="15" customHeight="1" x14ac:dyDescent="0.25">
      <c r="A41" s="41" t="s">
        <v>393</v>
      </c>
      <c r="B41" s="112" t="s">
        <v>457</v>
      </c>
      <c r="C41" s="112"/>
      <c r="D41" s="112"/>
      <c r="E41" s="29"/>
      <c r="F41" s="29"/>
    </row>
    <row r="42" spans="1:14" ht="15" customHeight="1" x14ac:dyDescent="0.25">
      <c r="A42" s="41" t="s">
        <v>394</v>
      </c>
      <c r="B42" s="112" t="s">
        <v>458</v>
      </c>
      <c r="C42" s="112"/>
      <c r="D42" s="112"/>
      <c r="E42" s="29"/>
      <c r="F42" s="29"/>
      <c r="N42" s="2"/>
    </row>
    <row r="43" spans="1:14" ht="15" customHeight="1" x14ac:dyDescent="0.25">
      <c r="A43" s="41" t="s">
        <v>395</v>
      </c>
      <c r="B43" s="112" t="s">
        <v>433</v>
      </c>
      <c r="C43" s="112"/>
      <c r="D43" s="112"/>
      <c r="E43" s="29"/>
      <c r="F43" s="29"/>
      <c r="N43" s="2"/>
    </row>
    <row r="44" spans="1:14" ht="15" customHeight="1" x14ac:dyDescent="0.25">
      <c r="A44" s="41" t="s">
        <v>396</v>
      </c>
      <c r="B44" s="112" t="s">
        <v>434</v>
      </c>
      <c r="C44" s="112"/>
      <c r="D44" s="112"/>
      <c r="E44" s="29"/>
      <c r="F44" s="29"/>
      <c r="N44" s="2"/>
    </row>
    <row r="45" spans="1:14" ht="15" customHeight="1" x14ac:dyDescent="0.25">
      <c r="A45" s="41" t="s">
        <v>398</v>
      </c>
      <c r="B45" s="112" t="s">
        <v>435</v>
      </c>
      <c r="C45" s="112"/>
      <c r="D45" s="112"/>
      <c r="E45" s="29"/>
      <c r="F45" s="29"/>
    </row>
    <row r="46" spans="1:14" ht="15" customHeight="1" x14ac:dyDescent="0.25">
      <c r="A46" s="41" t="s">
        <v>397</v>
      </c>
      <c r="B46" s="112" t="s">
        <v>318</v>
      </c>
      <c r="C46" s="112"/>
      <c r="D46" s="112"/>
      <c r="E46" s="29"/>
      <c r="F46" s="29"/>
    </row>
    <row r="47" spans="1:14" ht="15" customHeight="1" x14ac:dyDescent="0.25">
      <c r="A47" s="41" t="s">
        <v>399</v>
      </c>
      <c r="B47" s="112" t="s">
        <v>324</v>
      </c>
      <c r="C47" s="112"/>
      <c r="D47" s="112"/>
      <c r="E47" s="29"/>
      <c r="F47" s="29"/>
      <c r="G47" s="30"/>
      <c r="H47" s="30"/>
      <c r="I47" s="30"/>
      <c r="J47" s="30"/>
      <c r="K47" s="30"/>
      <c r="N47" s="2"/>
    </row>
    <row r="48" spans="1:14" ht="15" customHeight="1" x14ac:dyDescent="0.25">
      <c r="A48" s="41" t="s">
        <v>400</v>
      </c>
      <c r="B48" s="112" t="s">
        <v>327</v>
      </c>
      <c r="C48" s="112"/>
      <c r="D48" s="112"/>
      <c r="E48" s="29"/>
      <c r="F48" s="29"/>
      <c r="G48" s="30"/>
      <c r="H48" s="30"/>
      <c r="I48" s="30"/>
      <c r="J48" s="30"/>
      <c r="K48" s="30"/>
      <c r="N48" s="2"/>
    </row>
    <row r="49" spans="1:14" ht="15" customHeight="1" x14ac:dyDescent="0.25">
      <c r="A49" s="41" t="s">
        <v>401</v>
      </c>
      <c r="B49" s="112" t="s">
        <v>436</v>
      </c>
      <c r="C49" s="112"/>
      <c r="D49" s="112"/>
      <c r="E49" s="29"/>
      <c r="F49" s="29"/>
      <c r="G49" s="30"/>
      <c r="H49" s="30"/>
      <c r="I49" s="30"/>
      <c r="J49" s="30"/>
      <c r="K49" s="30"/>
      <c r="N49" s="2"/>
    </row>
    <row r="50" spans="1:14" ht="30" customHeight="1" x14ac:dyDescent="0.25">
      <c r="A50" s="41" t="s">
        <v>406</v>
      </c>
      <c r="B50" s="112" t="s">
        <v>437</v>
      </c>
      <c r="C50" s="112"/>
      <c r="D50" s="112"/>
      <c r="E50" s="29"/>
      <c r="F50" s="29"/>
      <c r="G50" s="30"/>
      <c r="H50" s="30"/>
      <c r="I50" s="30"/>
      <c r="J50" s="30"/>
      <c r="K50" s="30"/>
      <c r="N50" s="2"/>
    </row>
    <row r="51" spans="1:14" ht="30" customHeight="1" x14ac:dyDescent="0.25">
      <c r="A51" s="41" t="s">
        <v>402</v>
      </c>
      <c r="B51" s="112" t="s">
        <v>438</v>
      </c>
      <c r="C51" s="112"/>
      <c r="D51" s="112"/>
      <c r="E51" s="29"/>
      <c r="F51" s="29"/>
      <c r="G51" s="29"/>
      <c r="H51" s="29"/>
      <c r="I51" s="29"/>
      <c r="J51" s="29"/>
      <c r="K51" s="29"/>
    </row>
    <row r="52" spans="1:14" ht="30" customHeight="1" x14ac:dyDescent="0.25">
      <c r="A52" s="41" t="s">
        <v>403</v>
      </c>
      <c r="B52" s="112" t="s">
        <v>439</v>
      </c>
      <c r="C52" s="112"/>
      <c r="D52" s="112"/>
      <c r="E52" s="29"/>
      <c r="F52" s="29"/>
      <c r="G52" s="29"/>
      <c r="H52" s="29"/>
      <c r="I52" s="29"/>
      <c r="J52" s="29"/>
      <c r="K52" s="29"/>
    </row>
    <row r="53" spans="1:14" ht="30" customHeight="1" x14ac:dyDescent="0.25">
      <c r="A53" s="41" t="s">
        <v>405</v>
      </c>
      <c r="B53" s="112" t="s">
        <v>440</v>
      </c>
      <c r="C53" s="112"/>
      <c r="D53" s="112"/>
      <c r="E53" s="29"/>
      <c r="F53" s="29"/>
      <c r="G53" s="29"/>
      <c r="H53" s="29"/>
      <c r="I53" s="29"/>
      <c r="J53" s="29"/>
      <c r="K53" s="29"/>
    </row>
    <row r="54" spans="1:14" ht="60" customHeight="1" x14ac:dyDescent="0.25">
      <c r="A54" s="41" t="s">
        <v>404</v>
      </c>
      <c r="B54" s="112" t="s">
        <v>441</v>
      </c>
      <c r="C54" s="112"/>
      <c r="D54" s="112"/>
      <c r="E54" s="29"/>
      <c r="F54" s="29"/>
      <c r="G54" s="30"/>
      <c r="H54" s="30"/>
      <c r="I54" s="30"/>
      <c r="J54" s="30"/>
      <c r="K54" s="30"/>
    </row>
    <row r="55" spans="1:14" x14ac:dyDescent="0.25">
      <c r="B55" s="111"/>
      <c r="C55" s="111"/>
      <c r="D55" s="111"/>
      <c r="E55" s="29"/>
      <c r="F55" s="29"/>
      <c r="G55" s="30"/>
      <c r="H55" s="30"/>
      <c r="I55" s="30"/>
      <c r="J55" s="30"/>
      <c r="K55" s="30"/>
    </row>
    <row r="56" spans="1:14" x14ac:dyDescent="0.25">
      <c r="D56" s="30"/>
      <c r="E56" s="30"/>
      <c r="F56" s="30"/>
      <c r="G56" s="30"/>
      <c r="H56" s="30"/>
      <c r="I56" s="30"/>
      <c r="J56" s="30"/>
      <c r="K56" s="30"/>
    </row>
    <row r="67" spans="4:11" x14ac:dyDescent="0.25">
      <c r="D67" s="111"/>
      <c r="E67" s="111"/>
      <c r="F67" s="111"/>
      <c r="G67" s="111"/>
      <c r="H67" s="111"/>
      <c r="I67" s="111"/>
      <c r="J67" s="111"/>
      <c r="K67" s="111"/>
    </row>
    <row r="70" spans="4:11" x14ac:dyDescent="0.25">
      <c r="D70" s="111"/>
      <c r="E70" s="111"/>
      <c r="F70" s="111"/>
      <c r="G70" s="111"/>
      <c r="H70" s="111"/>
      <c r="I70" s="111"/>
      <c r="J70" s="111"/>
      <c r="K70" s="111"/>
    </row>
    <row r="72" spans="4:11" x14ac:dyDescent="0.25">
      <c r="D72" s="110"/>
      <c r="E72" s="110"/>
      <c r="F72" s="110"/>
      <c r="G72" s="110"/>
      <c r="H72" s="110"/>
      <c r="I72" s="110"/>
      <c r="J72" s="110"/>
      <c r="K72" s="110"/>
    </row>
    <row r="73" spans="4:11" x14ac:dyDescent="0.25">
      <c r="D73" s="110"/>
      <c r="E73" s="110"/>
      <c r="F73" s="110"/>
      <c r="G73" s="110"/>
      <c r="H73" s="110"/>
      <c r="I73" s="110"/>
      <c r="J73" s="110"/>
      <c r="K73" s="110"/>
    </row>
    <row r="74" spans="4:11" x14ac:dyDescent="0.25">
      <c r="D74" s="110"/>
      <c r="E74" s="110"/>
      <c r="F74" s="110"/>
      <c r="G74" s="110"/>
      <c r="H74" s="110"/>
      <c r="I74" s="110"/>
      <c r="J74" s="110"/>
      <c r="K74" s="110"/>
    </row>
    <row r="76" spans="4:11" x14ac:dyDescent="0.25">
      <c r="D76" s="110"/>
      <c r="E76" s="110"/>
      <c r="F76" s="110"/>
      <c r="G76" s="110"/>
      <c r="H76" s="110"/>
      <c r="I76" s="110"/>
      <c r="J76" s="110"/>
      <c r="K76" s="110"/>
    </row>
    <row r="77" spans="4:11" x14ac:dyDescent="0.25">
      <c r="D77" s="110"/>
      <c r="E77" s="110"/>
      <c r="F77" s="110"/>
      <c r="G77" s="110"/>
      <c r="H77" s="110"/>
      <c r="I77" s="110"/>
      <c r="J77" s="110"/>
      <c r="K77" s="110"/>
    </row>
    <row r="78" spans="4:11" x14ac:dyDescent="0.25">
      <c r="D78" s="110"/>
      <c r="E78" s="110"/>
      <c r="F78" s="110"/>
      <c r="G78" s="110"/>
      <c r="H78" s="110"/>
      <c r="I78" s="110"/>
      <c r="J78" s="110"/>
      <c r="K78" s="110"/>
    </row>
    <row r="81" spans="4:11" x14ac:dyDescent="0.25">
      <c r="D81" s="110"/>
      <c r="E81" s="110"/>
      <c r="F81" s="110"/>
      <c r="G81" s="110"/>
      <c r="H81" s="110"/>
      <c r="I81" s="110"/>
      <c r="J81" s="110"/>
      <c r="K81" s="110"/>
    </row>
    <row r="82" spans="4:11" x14ac:dyDescent="0.25">
      <c r="D82" s="110"/>
      <c r="E82" s="110"/>
      <c r="F82" s="110"/>
      <c r="G82" s="110"/>
      <c r="H82" s="110"/>
      <c r="I82" s="110"/>
      <c r="J82" s="110"/>
      <c r="K82" s="110"/>
    </row>
    <row r="83" spans="4:11" x14ac:dyDescent="0.25">
      <c r="D83" s="110"/>
      <c r="E83" s="110"/>
      <c r="F83" s="110"/>
      <c r="G83" s="110"/>
      <c r="H83" s="110"/>
      <c r="I83" s="110"/>
      <c r="J83" s="110"/>
      <c r="K83" s="110"/>
    </row>
    <row r="84" spans="4:11" x14ac:dyDescent="0.25">
      <c r="D84" s="110"/>
      <c r="E84" s="110"/>
      <c r="F84" s="110"/>
      <c r="G84" s="110"/>
      <c r="H84" s="110"/>
      <c r="I84" s="110"/>
      <c r="J84" s="110"/>
      <c r="K84" s="110"/>
    </row>
    <row r="87" spans="4:11" x14ac:dyDescent="0.25">
      <c r="D87" s="110"/>
      <c r="E87" s="110"/>
      <c r="F87" s="110"/>
      <c r="G87" s="110"/>
      <c r="H87" s="110"/>
      <c r="I87" s="110"/>
      <c r="J87" s="110"/>
      <c r="K87" s="110"/>
    </row>
    <row r="88" spans="4:11" x14ac:dyDescent="0.25">
      <c r="D88" s="110"/>
      <c r="E88" s="110"/>
      <c r="F88" s="110"/>
      <c r="G88" s="110"/>
      <c r="H88" s="110"/>
      <c r="I88" s="110"/>
      <c r="J88" s="110"/>
      <c r="K88" s="110"/>
    </row>
    <row r="89" spans="4:11" x14ac:dyDescent="0.25">
      <c r="D89" s="110"/>
      <c r="E89" s="110"/>
      <c r="F89" s="110"/>
      <c r="G89" s="110"/>
      <c r="H89" s="110"/>
      <c r="I89" s="110"/>
      <c r="J89" s="110"/>
      <c r="K89" s="110"/>
    </row>
    <row r="92" spans="4:11" x14ac:dyDescent="0.25">
      <c r="D92" s="110"/>
      <c r="E92" s="110"/>
      <c r="F92" s="110"/>
      <c r="G92" s="110"/>
      <c r="H92" s="110"/>
      <c r="I92" s="110"/>
      <c r="J92" s="110"/>
      <c r="K92" s="110"/>
    </row>
    <row r="93" spans="4:11" x14ac:dyDescent="0.25">
      <c r="D93" s="110"/>
      <c r="E93" s="110"/>
      <c r="F93" s="110"/>
      <c r="G93" s="110"/>
      <c r="H93" s="110"/>
      <c r="I93" s="110"/>
      <c r="J93" s="110"/>
      <c r="K93" s="110"/>
    </row>
    <row r="94" spans="4:11" x14ac:dyDescent="0.25">
      <c r="D94" s="110"/>
      <c r="E94" s="110"/>
      <c r="F94" s="110"/>
      <c r="G94" s="110"/>
      <c r="H94" s="110"/>
      <c r="I94" s="110"/>
      <c r="J94" s="110"/>
      <c r="K94" s="110"/>
    </row>
    <row r="98" spans="4:11" x14ac:dyDescent="0.25">
      <c r="D98" s="110"/>
      <c r="E98" s="110"/>
      <c r="F98" s="110"/>
      <c r="G98" s="110"/>
      <c r="H98" s="110"/>
      <c r="I98" s="110"/>
      <c r="J98" s="110"/>
      <c r="K98" s="110"/>
    </row>
    <row r="99" spans="4:11" x14ac:dyDescent="0.25">
      <c r="D99" s="110"/>
      <c r="E99" s="110"/>
      <c r="F99" s="110"/>
      <c r="G99" s="110"/>
      <c r="H99" s="110"/>
      <c r="I99" s="110"/>
      <c r="J99" s="110"/>
      <c r="K99" s="110"/>
    </row>
    <row r="100" spans="4:11" x14ac:dyDescent="0.25">
      <c r="D100" s="110"/>
      <c r="E100" s="110"/>
      <c r="F100" s="110"/>
      <c r="G100" s="110"/>
      <c r="H100" s="110"/>
      <c r="I100" s="110"/>
      <c r="J100" s="110"/>
      <c r="K100" s="110"/>
    </row>
    <row r="101" spans="4:11" x14ac:dyDescent="0.25">
      <c r="D101" s="110"/>
      <c r="E101" s="110"/>
      <c r="F101" s="110"/>
      <c r="G101" s="110"/>
      <c r="H101" s="110"/>
      <c r="I101" s="110"/>
      <c r="J101" s="110"/>
      <c r="K101" s="110"/>
    </row>
    <row r="102" spans="4:11" x14ac:dyDescent="0.25">
      <c r="D102" s="110"/>
      <c r="E102" s="110"/>
      <c r="F102" s="110"/>
      <c r="G102" s="110"/>
      <c r="H102" s="110"/>
      <c r="I102" s="110"/>
      <c r="J102" s="110"/>
      <c r="K102" s="110"/>
    </row>
    <row r="106" spans="4:11" x14ac:dyDescent="0.25">
      <c r="D106" s="110"/>
      <c r="E106" s="110"/>
      <c r="F106" s="110"/>
      <c r="G106" s="110"/>
      <c r="H106" s="110"/>
      <c r="I106" s="110"/>
      <c r="J106" s="110"/>
      <c r="K106" s="110"/>
    </row>
    <row r="107" spans="4:11" x14ac:dyDescent="0.25">
      <c r="D107" s="110"/>
      <c r="E107" s="110"/>
      <c r="F107" s="110"/>
      <c r="G107" s="110"/>
      <c r="H107" s="110"/>
      <c r="I107" s="110"/>
      <c r="J107" s="110"/>
      <c r="K107" s="110"/>
    </row>
    <row r="108" spans="4:11" x14ac:dyDescent="0.25">
      <c r="D108" s="110"/>
      <c r="E108" s="110"/>
      <c r="F108" s="110"/>
      <c r="G108" s="110"/>
      <c r="H108" s="110"/>
      <c r="I108" s="110"/>
      <c r="J108" s="110"/>
      <c r="K108" s="110"/>
    </row>
    <row r="111" spans="4:11" x14ac:dyDescent="0.25">
      <c r="D111" s="110"/>
      <c r="E111" s="110"/>
      <c r="F111" s="110"/>
      <c r="G111" s="110"/>
      <c r="H111" s="110"/>
      <c r="I111" s="110"/>
      <c r="J111" s="110"/>
      <c r="K111" s="110"/>
    </row>
    <row r="112" spans="4:11" x14ac:dyDescent="0.25">
      <c r="D112" s="110"/>
      <c r="E112" s="110"/>
      <c r="F112" s="110"/>
      <c r="G112" s="110"/>
      <c r="H112" s="110"/>
      <c r="I112" s="110"/>
      <c r="J112" s="110"/>
      <c r="K112" s="110"/>
    </row>
    <row r="115" spans="4:14" x14ac:dyDescent="0.25">
      <c r="D115" s="110"/>
      <c r="E115" s="110"/>
      <c r="F115" s="110"/>
      <c r="G115" s="110"/>
      <c r="H115" s="110"/>
      <c r="I115" s="110"/>
      <c r="J115" s="110"/>
      <c r="K115" s="110"/>
    </row>
    <row r="116" spans="4:14" x14ac:dyDescent="0.25">
      <c r="D116" s="110"/>
      <c r="E116" s="110"/>
      <c r="F116" s="110"/>
      <c r="G116" s="110"/>
      <c r="H116" s="110"/>
      <c r="I116" s="110"/>
      <c r="J116" s="110"/>
      <c r="K116" s="110"/>
    </row>
    <row r="117" spans="4:14" ht="28.5" customHeight="1" x14ac:dyDescent="0.25">
      <c r="D117" s="110"/>
      <c r="E117" s="110"/>
      <c r="F117" s="110"/>
      <c r="G117" s="110"/>
      <c r="H117" s="110"/>
      <c r="I117" s="110"/>
      <c r="J117" s="110"/>
      <c r="K117" s="110"/>
    </row>
    <row r="118" spans="4:14" ht="28.5" customHeight="1" x14ac:dyDescent="0.25">
      <c r="D118" s="110"/>
      <c r="E118" s="110"/>
      <c r="F118" s="110"/>
      <c r="G118" s="110"/>
      <c r="H118" s="110"/>
      <c r="I118" s="110"/>
      <c r="J118" s="110"/>
      <c r="K118" s="110"/>
    </row>
    <row r="119" spans="4:14" ht="29.25" customHeight="1" x14ac:dyDescent="0.25">
      <c r="D119" s="110"/>
      <c r="E119" s="110"/>
      <c r="F119" s="110"/>
      <c r="G119" s="110"/>
      <c r="H119" s="110"/>
      <c r="I119" s="110"/>
      <c r="J119" s="110"/>
      <c r="K119" s="110"/>
    </row>
    <row r="120" spans="4:14" x14ac:dyDescent="0.25">
      <c r="D120" s="110"/>
      <c r="E120" s="110"/>
      <c r="F120" s="110"/>
      <c r="G120" s="110"/>
      <c r="H120" s="110"/>
      <c r="I120" s="110"/>
      <c r="J120" s="110"/>
      <c r="K120" s="110"/>
    </row>
    <row r="123" spans="4:14" x14ac:dyDescent="0.25">
      <c r="D123" s="110"/>
      <c r="E123" s="110"/>
      <c r="F123" s="110"/>
      <c r="G123" s="110"/>
      <c r="H123" s="110"/>
      <c r="I123" s="110"/>
      <c r="J123" s="110"/>
      <c r="K123" s="110"/>
      <c r="N123" s="2"/>
    </row>
    <row r="124" spans="4:14" x14ac:dyDescent="0.25">
      <c r="D124" s="110"/>
      <c r="E124" s="110"/>
      <c r="F124" s="110"/>
      <c r="G124" s="110"/>
      <c r="H124" s="110"/>
      <c r="I124" s="110"/>
      <c r="J124" s="110"/>
      <c r="K124" s="110"/>
      <c r="N124" s="2"/>
    </row>
    <row r="125" spans="4:14" x14ac:dyDescent="0.25">
      <c r="D125" s="110"/>
      <c r="E125" s="110"/>
      <c r="F125" s="110"/>
      <c r="G125" s="110"/>
      <c r="H125" s="110"/>
      <c r="I125" s="110"/>
      <c r="J125" s="110"/>
      <c r="K125" s="110"/>
      <c r="N125" s="2"/>
    </row>
    <row r="126" spans="4:14" x14ac:dyDescent="0.25">
      <c r="D126" s="110"/>
      <c r="E126" s="110"/>
      <c r="F126" s="110"/>
      <c r="G126" s="110"/>
      <c r="H126" s="110"/>
      <c r="I126" s="110"/>
      <c r="J126" s="110"/>
      <c r="K126" s="110"/>
      <c r="N126" s="2"/>
    </row>
    <row r="129" spans="1:15" x14ac:dyDescent="0.25">
      <c r="D129" s="110"/>
      <c r="E129" s="110"/>
      <c r="F129" s="110"/>
      <c r="G129" s="110"/>
      <c r="H129" s="110"/>
      <c r="I129" s="110"/>
      <c r="J129" s="110"/>
      <c r="K129" s="110"/>
      <c r="N129" s="2"/>
    </row>
    <row r="130" spans="1:15" x14ac:dyDescent="0.25">
      <c r="D130" s="110"/>
      <c r="E130" s="110"/>
      <c r="F130" s="110"/>
      <c r="G130" s="110"/>
      <c r="H130" s="110"/>
      <c r="I130" s="110"/>
      <c r="J130" s="110"/>
      <c r="K130" s="110"/>
      <c r="N130" s="2"/>
    </row>
    <row r="131" spans="1:15" x14ac:dyDescent="0.25">
      <c r="D131" s="110"/>
      <c r="E131" s="110"/>
      <c r="F131" s="110"/>
      <c r="G131" s="110"/>
      <c r="H131" s="110"/>
      <c r="I131" s="110"/>
      <c r="J131" s="110"/>
      <c r="K131" s="110"/>
      <c r="L131" s="113"/>
      <c r="M131" s="113"/>
      <c r="N131" s="113"/>
      <c r="O131" s="113"/>
    </row>
    <row r="132" spans="1:15" ht="28.5" customHeight="1" x14ac:dyDescent="0.25">
      <c r="D132" s="110"/>
      <c r="E132" s="110"/>
      <c r="F132" s="110"/>
      <c r="G132" s="110"/>
      <c r="H132" s="110"/>
      <c r="I132" s="110"/>
      <c r="J132" s="110"/>
      <c r="K132" s="110"/>
      <c r="L132" s="111"/>
      <c r="M132" s="111"/>
      <c r="N132" s="111"/>
      <c r="O132" s="111"/>
    </row>
    <row r="134" spans="1:15" x14ac:dyDescent="0.25">
      <c r="D134" s="110"/>
      <c r="E134" s="110"/>
      <c r="F134" s="110"/>
      <c r="G134" s="110"/>
      <c r="H134" s="110"/>
      <c r="I134" s="110"/>
      <c r="J134" s="110"/>
      <c r="K134" s="110"/>
    </row>
    <row r="135" spans="1:15" x14ac:dyDescent="0.25">
      <c r="D135" s="110"/>
      <c r="E135" s="110"/>
      <c r="F135" s="110"/>
      <c r="G135" s="110"/>
      <c r="H135" s="110"/>
      <c r="I135" s="110"/>
      <c r="J135" s="110"/>
      <c r="K135" s="110"/>
    </row>
    <row r="138" spans="1:15" x14ac:dyDescent="0.25">
      <c r="D138" s="110"/>
      <c r="E138" s="110"/>
      <c r="F138" s="110"/>
      <c r="G138" s="110"/>
      <c r="H138" s="110"/>
      <c r="I138" s="110"/>
      <c r="J138" s="110"/>
      <c r="K138" s="110"/>
    </row>
    <row r="139" spans="1:15" ht="18.75" x14ac:dyDescent="0.25">
      <c r="A139" s="109" t="s">
        <v>19</v>
      </c>
      <c r="B139" s="109"/>
      <c r="C139" s="109"/>
      <c r="D139" s="109"/>
      <c r="E139"/>
      <c r="F139"/>
      <c r="G139"/>
      <c r="H139"/>
      <c r="I139"/>
      <c r="J139"/>
      <c r="K139"/>
      <c r="L139"/>
      <c r="M139"/>
    </row>
    <row r="140" spans="1:15" s="29" customFormat="1" ht="18.75" x14ac:dyDescent="0.25">
      <c r="A140" s="42"/>
      <c r="B140" s="42"/>
      <c r="C140" s="42"/>
      <c r="D140" s="42"/>
      <c r="E140"/>
      <c r="F140"/>
      <c r="G140"/>
      <c r="H140"/>
      <c r="I140"/>
      <c r="J140"/>
      <c r="K140"/>
      <c r="L140"/>
      <c r="M140"/>
    </row>
    <row r="141" spans="1:15" ht="93.75" x14ac:dyDescent="0.25">
      <c r="A141" s="38"/>
      <c r="B141" s="16" t="s">
        <v>21</v>
      </c>
      <c r="C141" s="17"/>
      <c r="D141"/>
      <c r="E141" s="16" t="s">
        <v>22</v>
      </c>
      <c r="F141"/>
      <c r="G141"/>
      <c r="H141"/>
      <c r="I141" s="16" t="s">
        <v>23</v>
      </c>
      <c r="J141"/>
      <c r="K141"/>
      <c r="L141" s="16" t="s">
        <v>24</v>
      </c>
      <c r="M141" s="28" t="s">
        <v>20</v>
      </c>
    </row>
    <row r="142" spans="1:15" ht="28.5" x14ac:dyDescent="0.45">
      <c r="A142" s="119" t="s">
        <v>9</v>
      </c>
      <c r="B142" s="115">
        <v>0</v>
      </c>
      <c r="C142" s="20"/>
      <c r="D142" s="115">
        <v>1</v>
      </c>
      <c r="E142" s="21"/>
      <c r="F142" s="115">
        <v>2</v>
      </c>
      <c r="G142" s="22"/>
      <c r="H142" s="115">
        <v>3</v>
      </c>
      <c r="I142" s="21"/>
      <c r="J142" s="115">
        <v>4</v>
      </c>
      <c r="K142" s="22"/>
      <c r="L142" s="23"/>
      <c r="M142" s="117">
        <v>5</v>
      </c>
    </row>
    <row r="143" spans="1:15" ht="29.25" thickBot="1" x14ac:dyDescent="0.5">
      <c r="A143" s="120"/>
      <c r="B143" s="116">
        <v>0</v>
      </c>
      <c r="C143" s="24"/>
      <c r="D143" s="116"/>
      <c r="E143" s="25"/>
      <c r="F143" s="116">
        <v>2</v>
      </c>
      <c r="G143" s="26"/>
      <c r="H143" s="116">
        <v>3</v>
      </c>
      <c r="I143" s="25"/>
      <c r="J143" s="116">
        <v>4</v>
      </c>
      <c r="K143" s="26"/>
      <c r="L143" s="27"/>
      <c r="M143" s="118"/>
    </row>
    <row r="144" spans="1:15" ht="108.75" x14ac:dyDescent="0.25">
      <c r="A144" s="38"/>
      <c r="B144" s="16" t="s">
        <v>25</v>
      </c>
      <c r="C144" s="14"/>
      <c r="D144" s="18" t="s">
        <v>27</v>
      </c>
      <c r="E144" s="15"/>
      <c r="F144" s="15"/>
      <c r="G144" s="16" t="s">
        <v>26</v>
      </c>
      <c r="H144" s="15"/>
      <c r="I144" s="15"/>
      <c r="J144" s="19" t="s">
        <v>28</v>
      </c>
      <c r="K144" s="15"/>
      <c r="L144" s="16" t="s">
        <v>24</v>
      </c>
      <c r="M144"/>
    </row>
    <row r="148" spans="4:11" x14ac:dyDescent="0.25">
      <c r="D148" s="110"/>
      <c r="E148" s="110"/>
      <c r="F148" s="110"/>
      <c r="G148" s="110"/>
      <c r="H148" s="110"/>
      <c r="I148" s="110"/>
      <c r="J148" s="110"/>
      <c r="K148" s="110"/>
    </row>
    <row r="149" spans="4:11" x14ac:dyDescent="0.25">
      <c r="D149" s="110"/>
      <c r="E149" s="110"/>
      <c r="F149" s="110"/>
      <c r="G149" s="110"/>
      <c r="H149" s="110"/>
      <c r="I149" s="110"/>
      <c r="J149" s="110"/>
      <c r="K149" s="110"/>
    </row>
    <row r="152" spans="4:11" x14ac:dyDescent="0.25">
      <c r="D152" s="110"/>
      <c r="E152" s="110"/>
      <c r="F152" s="110"/>
      <c r="G152" s="110"/>
      <c r="H152" s="110"/>
      <c r="I152" s="110"/>
      <c r="J152" s="110"/>
      <c r="K152" s="110"/>
    </row>
    <row r="155" spans="4:11" ht="29.25" customHeight="1" x14ac:dyDescent="0.25">
      <c r="D155" s="110"/>
      <c r="E155" s="110"/>
      <c r="F155" s="110"/>
      <c r="G155" s="110"/>
      <c r="H155" s="110"/>
      <c r="I155" s="110"/>
      <c r="J155" s="110"/>
      <c r="K155" s="110"/>
    </row>
    <row r="156" spans="4:11" x14ac:dyDescent="0.25">
      <c r="D156" s="110"/>
      <c r="E156" s="110"/>
      <c r="F156" s="110"/>
      <c r="G156" s="110"/>
      <c r="H156" s="110"/>
      <c r="I156" s="110"/>
      <c r="J156" s="110"/>
      <c r="K156" s="110"/>
    </row>
    <row r="157" spans="4:11" x14ac:dyDescent="0.25">
      <c r="D157" s="110"/>
      <c r="E157" s="110"/>
      <c r="F157" s="110"/>
      <c r="G157" s="110"/>
      <c r="H157" s="110"/>
      <c r="I157" s="110"/>
      <c r="J157" s="110"/>
      <c r="K157" s="110"/>
    </row>
    <row r="158" spans="4:11" x14ac:dyDescent="0.25">
      <c r="D158" s="110"/>
      <c r="E158" s="110"/>
      <c r="F158" s="110"/>
      <c r="G158" s="110"/>
      <c r="H158" s="110"/>
      <c r="I158" s="110"/>
      <c r="J158" s="110"/>
      <c r="K158" s="110"/>
    </row>
    <row r="159" spans="4:11" x14ac:dyDescent="0.25">
      <c r="D159" s="110"/>
      <c r="E159" s="110"/>
      <c r="F159" s="110"/>
      <c r="G159" s="110"/>
      <c r="H159" s="110"/>
      <c r="I159" s="110"/>
      <c r="J159" s="110"/>
      <c r="K159" s="110"/>
    </row>
  </sheetData>
  <sheetProtection algorithmName="SHA-512" hashValue="QSfgxYIcvxkMZxuu8O0bdMi5aOCpLbodo2STdHUG+ZCgfQSm6thkNeXW60Q8vOsRlgeGx6wT9tQlbZjiMY5yCA==" saltValue="HqfRr5lw/y3/0uJ4H/W2jA==" spinCount="100000" sheet="1" objects="1" scenarios="1" selectLockedCells="1"/>
  <mergeCells count="118">
    <mergeCell ref="B4:L4"/>
    <mergeCell ref="H142:H143"/>
    <mergeCell ref="J142:J143"/>
    <mergeCell ref="M142:M143"/>
    <mergeCell ref="A142:A143"/>
    <mergeCell ref="B142:B143"/>
    <mergeCell ref="D142:D143"/>
    <mergeCell ref="F142:F143"/>
    <mergeCell ref="B35:D35"/>
    <mergeCell ref="B13:D13"/>
    <mergeCell ref="D67:K67"/>
    <mergeCell ref="D138:K138"/>
    <mergeCell ref="D107:K107"/>
    <mergeCell ref="D108:K108"/>
    <mergeCell ref="D111:K111"/>
    <mergeCell ref="D112:K112"/>
    <mergeCell ref="D100:K100"/>
    <mergeCell ref="D101:K101"/>
    <mergeCell ref="D102:K102"/>
    <mergeCell ref="D106:K106"/>
    <mergeCell ref="D115:K115"/>
    <mergeCell ref="D126:K126"/>
    <mergeCell ref="D123:K123"/>
    <mergeCell ref="D124:K124"/>
    <mergeCell ref="O131:O132"/>
    <mergeCell ref="D70:K70"/>
    <mergeCell ref="N131:N132"/>
    <mergeCell ref="L131:L132"/>
    <mergeCell ref="M131:M132"/>
    <mergeCell ref="D83:K83"/>
    <mergeCell ref="D84:K84"/>
    <mergeCell ref="D72:K72"/>
    <mergeCell ref="D73:K73"/>
    <mergeCell ref="D74:K74"/>
    <mergeCell ref="D76:K76"/>
    <mergeCell ref="D81:K81"/>
    <mergeCell ref="D78:K78"/>
    <mergeCell ref="D77:K77"/>
    <mergeCell ref="D98:K98"/>
    <mergeCell ref="D99:K99"/>
    <mergeCell ref="D87:K87"/>
    <mergeCell ref="D88:K88"/>
    <mergeCell ref="D89:K89"/>
    <mergeCell ref="D92:K92"/>
    <mergeCell ref="D93:K93"/>
    <mergeCell ref="D94:K94"/>
    <mergeCell ref="D82:K82"/>
    <mergeCell ref="D120:K120"/>
    <mergeCell ref="D159:K159"/>
    <mergeCell ref="D130:K130"/>
    <mergeCell ref="D155:K155"/>
    <mergeCell ref="D152:K152"/>
    <mergeCell ref="D157:K157"/>
    <mergeCell ref="D158:K158"/>
    <mergeCell ref="D129:K129"/>
    <mergeCell ref="D134:K134"/>
    <mergeCell ref="D135:K135"/>
    <mergeCell ref="D148:K148"/>
    <mergeCell ref="D149:K149"/>
    <mergeCell ref="D156:K156"/>
    <mergeCell ref="B25:D25"/>
    <mergeCell ref="B26:D26"/>
    <mergeCell ref="B27:D27"/>
    <mergeCell ref="D116:K116"/>
    <mergeCell ref="D131:K131"/>
    <mergeCell ref="D132:K132"/>
    <mergeCell ref="D125:K125"/>
    <mergeCell ref="D117:K117"/>
    <mergeCell ref="D118:K118"/>
    <mergeCell ref="D119:K119"/>
    <mergeCell ref="B38:D38"/>
    <mergeCell ref="B39:D39"/>
    <mergeCell ref="B40:D40"/>
    <mergeCell ref="B19:D19"/>
    <mergeCell ref="B42:D42"/>
    <mergeCell ref="B32:D32"/>
    <mergeCell ref="B33:D33"/>
    <mergeCell ref="B34:D34"/>
    <mergeCell ref="B7:D7"/>
    <mergeCell ref="B8:D8"/>
    <mergeCell ref="B9:D9"/>
    <mergeCell ref="B10:D10"/>
    <mergeCell ref="B11:D11"/>
    <mergeCell ref="B12:D12"/>
    <mergeCell ref="B20:D20"/>
    <mergeCell ref="B21:D21"/>
    <mergeCell ref="B22:D22"/>
    <mergeCell ref="B23:D23"/>
    <mergeCell ref="B24:D24"/>
    <mergeCell ref="B14:D14"/>
    <mergeCell ref="B15:D15"/>
    <mergeCell ref="B16:D16"/>
    <mergeCell ref="B17:D17"/>
    <mergeCell ref="B18:D18"/>
    <mergeCell ref="B6:D6"/>
    <mergeCell ref="A139:D139"/>
    <mergeCell ref="B3:K3"/>
    <mergeCell ref="B2:K2"/>
    <mergeCell ref="B55:D55"/>
    <mergeCell ref="B49:D49"/>
    <mergeCell ref="B50:D50"/>
    <mergeCell ref="B51:D51"/>
    <mergeCell ref="B41:D41"/>
    <mergeCell ref="B52:D52"/>
    <mergeCell ref="B53:D53"/>
    <mergeCell ref="B54:D54"/>
    <mergeCell ref="B43:D43"/>
    <mergeCell ref="B44:D44"/>
    <mergeCell ref="B45:D45"/>
    <mergeCell ref="B46:D46"/>
    <mergeCell ref="B47:D47"/>
    <mergeCell ref="B48:D48"/>
    <mergeCell ref="B28:D28"/>
    <mergeCell ref="B29:D29"/>
    <mergeCell ref="B30:D30"/>
    <mergeCell ref="B31:D31"/>
    <mergeCell ref="B36:D36"/>
    <mergeCell ref="B37:D37"/>
  </mergeCells>
  <phoneticPr fontId="0" type="noConversion"/>
  <pageMargins left="0.31496062992125984" right="0.31496062992125984" top="0.74803149606299213" bottom="0.74803149606299213" header="0.31496062992125984" footer="0.31496062992125984"/>
  <pageSetup paperSize="9" scale="75" orientation="landscape" r:id="rId1"/>
  <headerFooter>
    <oddFooter>Page &amp;P of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
  <sheetViews>
    <sheetView showGridLines="0" zoomScale="75" workbookViewId="0">
      <selection activeCell="H5" sqref="H5"/>
    </sheetView>
  </sheetViews>
  <sheetFormatPr defaultRowHeight="15" x14ac:dyDescent="0.25"/>
  <cols>
    <col min="1" max="16384" width="9.140625" style="3"/>
  </cols>
  <sheetData>
    <row r="1" spans="1:14" x14ac:dyDescent="0.25">
      <c r="A1" s="57" t="s">
        <v>47</v>
      </c>
      <c r="B1" s="57"/>
      <c r="C1" s="57"/>
      <c r="D1" s="57"/>
      <c r="E1" s="57"/>
      <c r="F1" s="57"/>
      <c r="G1" s="57"/>
      <c r="H1" s="57"/>
      <c r="I1" s="57"/>
      <c r="J1" s="57"/>
      <c r="K1" s="57"/>
      <c r="L1" s="57"/>
      <c r="M1" s="57"/>
      <c r="N1" s="57"/>
    </row>
    <row r="2" spans="1:14" x14ac:dyDescent="0.25">
      <c r="A2" s="57"/>
      <c r="B2" s="57"/>
      <c r="C2" s="57"/>
      <c r="D2" s="57"/>
      <c r="E2" s="57"/>
      <c r="F2" s="57"/>
      <c r="G2" s="142" t="s">
        <v>8</v>
      </c>
      <c r="H2" s="142" t="s">
        <v>9</v>
      </c>
      <c r="I2" s="57"/>
      <c r="J2" s="57"/>
      <c r="K2" s="57"/>
      <c r="L2" s="57"/>
      <c r="M2" s="57"/>
      <c r="N2" s="57"/>
    </row>
    <row r="3" spans="1:14" x14ac:dyDescent="0.25">
      <c r="A3" s="57"/>
      <c r="B3" s="57"/>
      <c r="C3" s="57"/>
      <c r="D3" s="57"/>
      <c r="E3" s="57"/>
      <c r="F3" s="57"/>
      <c r="G3" s="184"/>
      <c r="H3" s="184"/>
      <c r="I3" s="57" t="s">
        <v>11</v>
      </c>
      <c r="J3" s="57"/>
      <c r="K3" s="57"/>
      <c r="L3" s="57"/>
      <c r="M3" s="57"/>
      <c r="N3" s="57"/>
    </row>
    <row r="4" spans="1:14" ht="45" customHeight="1" x14ac:dyDescent="0.25">
      <c r="A4" s="88"/>
      <c r="B4" s="191" t="s">
        <v>475</v>
      </c>
      <c r="C4" s="192"/>
      <c r="D4" s="192"/>
      <c r="E4" s="192"/>
      <c r="F4" s="193"/>
      <c r="G4" s="88"/>
      <c r="H4" s="88"/>
      <c r="I4" s="191"/>
      <c r="J4" s="192"/>
      <c r="K4" s="192"/>
      <c r="L4" s="192"/>
      <c r="M4" s="193"/>
      <c r="N4" s="57"/>
    </row>
    <row r="5" spans="1:14" ht="45" customHeight="1" x14ac:dyDescent="0.25">
      <c r="A5" s="88" t="s">
        <v>0</v>
      </c>
      <c r="B5" s="194" t="s">
        <v>290</v>
      </c>
      <c r="C5" s="195"/>
      <c r="D5" s="195"/>
      <c r="E5" s="195"/>
      <c r="F5" s="196"/>
      <c r="G5" s="8">
        <v>5</v>
      </c>
      <c r="H5" s="7"/>
      <c r="I5" s="181"/>
      <c r="J5" s="182"/>
      <c r="K5" s="182"/>
      <c r="L5" s="182"/>
      <c r="M5" s="183"/>
      <c r="N5" s="57"/>
    </row>
    <row r="6" spans="1:14" ht="45" customHeight="1" x14ac:dyDescent="0.25">
      <c r="A6" s="88" t="s">
        <v>1</v>
      </c>
      <c r="B6" s="194" t="s">
        <v>291</v>
      </c>
      <c r="C6" s="195"/>
      <c r="D6" s="195"/>
      <c r="E6" s="195"/>
      <c r="F6" s="196"/>
      <c r="G6" s="8">
        <v>5</v>
      </c>
      <c r="H6" s="7"/>
      <c r="I6" s="181"/>
      <c r="J6" s="182"/>
      <c r="K6" s="182"/>
      <c r="L6" s="182"/>
      <c r="M6" s="183"/>
      <c r="N6" s="57"/>
    </row>
    <row r="7" spans="1:14" ht="45" customHeight="1" x14ac:dyDescent="0.25">
      <c r="A7" s="92"/>
      <c r="B7" s="92"/>
      <c r="C7" s="92"/>
      <c r="D7" s="92"/>
      <c r="E7" s="92"/>
      <c r="F7" s="92" t="s">
        <v>10</v>
      </c>
      <c r="G7" s="102">
        <f>SUM(G4:G6)</f>
        <v>10</v>
      </c>
      <c r="H7" s="102">
        <f>SUM(H5:H6)</f>
        <v>0</v>
      </c>
      <c r="I7" s="92"/>
      <c r="J7" s="92"/>
      <c r="K7" s="92"/>
      <c r="L7" s="92"/>
      <c r="M7" s="92"/>
      <c r="N7" s="92"/>
    </row>
  </sheetData>
  <sheetProtection algorithmName="SHA-512" hashValue="FdIWFENfNdfsuk4Q/BSs7wOhMhJYi4Jvx1hFokYWCELTHrFWr0e8a5VmAYkTnKaD6oXJrNHpwVFZBDGCGcI/SQ==" saltValue="0mH4CGA71cHrnbUd7UHipQ==" spinCount="100000" sheet="1" objects="1" scenarios="1" selectLockedCells="1"/>
  <mergeCells count="8">
    <mergeCell ref="G2:G3"/>
    <mergeCell ref="H2:H3"/>
    <mergeCell ref="B4:F4"/>
    <mergeCell ref="I6:M6"/>
    <mergeCell ref="I5:M5"/>
    <mergeCell ref="I4:M4"/>
    <mergeCell ref="B5:F5"/>
    <mergeCell ref="B6:F6"/>
  </mergeCells>
  <phoneticPr fontId="0" type="noConversion"/>
  <dataValidations count="1">
    <dataValidation type="whole" operator="lessThanOrEqual" allowBlank="1" showInputMessage="1" showErrorMessage="1" errorTitle="Invalid Data" error="you can only enter a whole number equal to or less than the Max Points" sqref="H4:H6">
      <formula1>G4</formula1>
    </dataValidation>
  </dataValidations>
  <pageMargins left="0.75" right="0.75" top="1" bottom="1" header="0.5" footer="0.5"/>
  <pageSetup paperSize="9" orientation="landscape" horizontalDpi="4294967293" verticalDpi="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
  <sheetViews>
    <sheetView showGridLines="0" zoomScale="75" workbookViewId="0">
      <selection activeCell="H4" sqref="H4"/>
    </sheetView>
  </sheetViews>
  <sheetFormatPr defaultRowHeight="15" x14ac:dyDescent="0.25"/>
  <cols>
    <col min="1" max="16384" width="9.140625" style="3"/>
  </cols>
  <sheetData>
    <row r="1" spans="1:14" x14ac:dyDescent="0.25">
      <c r="A1" s="57" t="s">
        <v>48</v>
      </c>
      <c r="B1" s="57"/>
      <c r="C1" s="57"/>
      <c r="D1" s="57"/>
      <c r="E1" s="57"/>
      <c r="F1" s="57"/>
      <c r="G1" s="57"/>
      <c r="H1" s="57"/>
      <c r="I1" s="57"/>
      <c r="J1" s="57"/>
      <c r="K1" s="57"/>
      <c r="L1" s="57"/>
      <c r="M1" s="57"/>
      <c r="N1" s="57"/>
    </row>
    <row r="2" spans="1:14" x14ac:dyDescent="0.25">
      <c r="A2" s="57"/>
      <c r="B2" s="57"/>
      <c r="C2" s="57"/>
      <c r="D2" s="57"/>
      <c r="E2" s="57"/>
      <c r="F2" s="57"/>
      <c r="G2" s="142" t="s">
        <v>8</v>
      </c>
      <c r="H2" s="142" t="s">
        <v>9</v>
      </c>
      <c r="I2" s="57"/>
      <c r="J2" s="57"/>
      <c r="K2" s="57"/>
      <c r="L2" s="57"/>
      <c r="M2" s="57"/>
      <c r="N2" s="57"/>
    </row>
    <row r="3" spans="1:14" x14ac:dyDescent="0.25">
      <c r="A3" s="171"/>
      <c r="B3" s="171"/>
      <c r="C3" s="171"/>
      <c r="D3" s="171"/>
      <c r="E3" s="171"/>
      <c r="F3" s="171"/>
      <c r="G3" s="184"/>
      <c r="H3" s="184"/>
      <c r="I3" s="57" t="s">
        <v>11</v>
      </c>
      <c r="J3" s="57"/>
      <c r="K3" s="57"/>
      <c r="L3" s="57"/>
      <c r="M3" s="57"/>
      <c r="N3" s="57"/>
    </row>
    <row r="4" spans="1:14" ht="61.5" customHeight="1" x14ac:dyDescent="0.25">
      <c r="A4" s="88" t="s">
        <v>0</v>
      </c>
      <c r="B4" s="194" t="s">
        <v>49</v>
      </c>
      <c r="C4" s="195"/>
      <c r="D4" s="195"/>
      <c r="E4" s="195"/>
      <c r="F4" s="195"/>
      <c r="G4" s="8">
        <v>5</v>
      </c>
      <c r="H4" s="7"/>
      <c r="I4" s="181"/>
      <c r="J4" s="182"/>
      <c r="K4" s="182"/>
      <c r="L4" s="182"/>
      <c r="M4" s="183"/>
      <c r="N4" s="57"/>
    </row>
    <row r="5" spans="1:14" ht="39.75" customHeight="1" x14ac:dyDescent="0.25">
      <c r="A5" s="88" t="s">
        <v>1</v>
      </c>
      <c r="B5" s="200" t="s">
        <v>50</v>
      </c>
      <c r="C5" s="200"/>
      <c r="D5" s="200"/>
      <c r="E5" s="200"/>
      <c r="F5" s="200"/>
      <c r="G5" s="8">
        <v>5</v>
      </c>
      <c r="H5" s="7"/>
      <c r="I5" s="181"/>
      <c r="J5" s="182"/>
      <c r="K5" s="182"/>
      <c r="L5" s="182"/>
      <c r="M5" s="183"/>
      <c r="N5" s="57"/>
    </row>
    <row r="6" spans="1:14" ht="57" customHeight="1" x14ac:dyDescent="0.25">
      <c r="A6" s="88" t="s">
        <v>2</v>
      </c>
      <c r="B6" s="194" t="s">
        <v>51</v>
      </c>
      <c r="C6" s="195"/>
      <c r="D6" s="195"/>
      <c r="E6" s="195"/>
      <c r="F6" s="196"/>
      <c r="G6" s="8">
        <v>5</v>
      </c>
      <c r="H6" s="7"/>
      <c r="I6" s="197"/>
      <c r="J6" s="198"/>
      <c r="K6" s="198"/>
      <c r="L6" s="198"/>
      <c r="M6" s="199"/>
      <c r="N6" s="57"/>
    </row>
    <row r="7" spans="1:14" ht="45" customHeight="1" x14ac:dyDescent="0.25">
      <c r="A7" s="92"/>
      <c r="B7" s="92"/>
      <c r="C7" s="92"/>
      <c r="D7" s="92"/>
      <c r="E7" s="92"/>
      <c r="F7" s="92" t="s">
        <v>10</v>
      </c>
      <c r="G7" s="102">
        <f>SUM(G4:G6)</f>
        <v>15</v>
      </c>
      <c r="H7" s="102">
        <f>SUM(H4:H6)</f>
        <v>0</v>
      </c>
      <c r="I7" s="92"/>
      <c r="J7" s="92"/>
      <c r="K7" s="92"/>
      <c r="L7" s="92"/>
      <c r="M7" s="92"/>
      <c r="N7" s="92"/>
    </row>
  </sheetData>
  <sheetProtection algorithmName="SHA-512" hashValue="Dy6ZJqhv3CgsFFnGfGnXwMGXCpzxN3FKv2UF4sCHuqr8qYaYOhCADt+nwp4pJlvGv1oMVAh2ThFk7ghqVyeQKA==" saltValue="2QJ2KoEMhTEfhY5P6uLs4Q==" spinCount="100000" sheet="1" objects="1" scenarios="1" selectLockedCells="1"/>
  <mergeCells count="9">
    <mergeCell ref="I6:M6"/>
    <mergeCell ref="B6:F6"/>
    <mergeCell ref="G2:G3"/>
    <mergeCell ref="H2:H3"/>
    <mergeCell ref="A3:F3"/>
    <mergeCell ref="B4:F4"/>
    <mergeCell ref="I4:M4"/>
    <mergeCell ref="B5:F5"/>
    <mergeCell ref="I5:M5"/>
  </mergeCells>
  <phoneticPr fontId="0" type="noConversion"/>
  <dataValidations count="1">
    <dataValidation type="whole" operator="lessThanOrEqual" allowBlank="1" showInputMessage="1" showErrorMessage="1" errorTitle="Invalid Data" error="you can only enter a whole number equal to or less than the Max Points" sqref="H4:H6">
      <formula1>G4</formula1>
    </dataValidation>
  </dataValidations>
  <pageMargins left="0.75" right="0.75" top="1" bottom="1" header="0.5" footer="0.5"/>
  <pageSetup paperSize="9" orientation="landscape" horizontalDpi="4294967293" verticalDpi="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
  <sheetViews>
    <sheetView showGridLines="0" zoomScale="75" workbookViewId="0">
      <selection activeCell="H4" sqref="H4"/>
    </sheetView>
  </sheetViews>
  <sheetFormatPr defaultRowHeight="15" x14ac:dyDescent="0.25"/>
  <cols>
    <col min="1" max="16384" width="9.140625" style="3"/>
  </cols>
  <sheetData>
    <row r="1" spans="1:14" x14ac:dyDescent="0.25">
      <c r="A1" s="57" t="s">
        <v>52</v>
      </c>
      <c r="B1" s="57"/>
      <c r="C1" s="57"/>
      <c r="D1" s="57"/>
      <c r="E1" s="57"/>
      <c r="F1" s="57"/>
      <c r="G1" s="57"/>
      <c r="H1" s="57"/>
      <c r="I1" s="57"/>
      <c r="J1" s="57"/>
      <c r="K1" s="57"/>
      <c r="L1" s="57"/>
      <c r="M1" s="57"/>
      <c r="N1" s="57"/>
    </row>
    <row r="2" spans="1:14" x14ac:dyDescent="0.25">
      <c r="A2" s="57"/>
      <c r="B2" s="57"/>
      <c r="C2" s="57"/>
      <c r="D2" s="57"/>
      <c r="E2" s="57"/>
      <c r="F2" s="57"/>
      <c r="G2" s="142" t="s">
        <v>8</v>
      </c>
      <c r="H2" s="142" t="s">
        <v>9</v>
      </c>
      <c r="I2" s="57"/>
      <c r="J2" s="57"/>
      <c r="K2" s="57"/>
      <c r="L2" s="57"/>
      <c r="M2" s="57"/>
      <c r="N2" s="57"/>
    </row>
    <row r="3" spans="1:14" x14ac:dyDescent="0.25">
      <c r="A3" s="57"/>
      <c r="B3" s="57"/>
      <c r="C3" s="57"/>
      <c r="D3" s="57"/>
      <c r="E3" s="57"/>
      <c r="F3" s="57"/>
      <c r="G3" s="184"/>
      <c r="H3" s="184"/>
      <c r="I3" s="57" t="s">
        <v>11</v>
      </c>
      <c r="J3" s="57"/>
      <c r="K3" s="57"/>
      <c r="L3" s="57"/>
      <c r="M3" s="57"/>
      <c r="N3" s="57"/>
    </row>
    <row r="4" spans="1:14" ht="51.75" customHeight="1" x14ac:dyDescent="0.25">
      <c r="A4" s="88" t="s">
        <v>0</v>
      </c>
      <c r="B4" s="185" t="s">
        <v>53</v>
      </c>
      <c r="C4" s="186"/>
      <c r="D4" s="186"/>
      <c r="E4" s="186"/>
      <c r="F4" s="186"/>
      <c r="G4" s="8">
        <v>5</v>
      </c>
      <c r="H4" s="7"/>
      <c r="I4" s="181"/>
      <c r="J4" s="182"/>
      <c r="K4" s="182"/>
      <c r="L4" s="182"/>
      <c r="M4" s="183"/>
      <c r="N4" s="57"/>
    </row>
    <row r="5" spans="1:14" ht="45" customHeight="1" x14ac:dyDescent="0.25">
      <c r="A5" s="92"/>
      <c r="B5" s="92"/>
      <c r="C5" s="92"/>
      <c r="D5" s="92"/>
      <c r="E5" s="92"/>
      <c r="F5" s="92" t="s">
        <v>10</v>
      </c>
      <c r="G5" s="102">
        <f>SUM(G4:G4)</f>
        <v>5</v>
      </c>
      <c r="H5" s="102">
        <f>SUM(H4:H4)</f>
        <v>0</v>
      </c>
      <c r="I5" s="92"/>
      <c r="J5" s="92"/>
      <c r="K5" s="92"/>
      <c r="L5" s="92"/>
      <c r="M5" s="92"/>
      <c r="N5" s="92"/>
    </row>
  </sheetData>
  <sheetProtection algorithmName="SHA-512" hashValue="LYL0MP+XJr9zo3j9Vv9JJryi118dsC6A7t60NdPhq63DtNG+FM/D6huIFAtA3hzigftQkegkAHkvtDeAA2JrCw==" saltValue="uNAdMngM+sFi2kobGdFqog==" spinCount="100000" sheet="1" objects="1" scenarios="1" selectLockedCells="1"/>
  <mergeCells count="4">
    <mergeCell ref="G2:G3"/>
    <mergeCell ref="H2:H3"/>
    <mergeCell ref="B4:F4"/>
    <mergeCell ref="I4:M4"/>
  </mergeCells>
  <phoneticPr fontId="0" type="noConversion"/>
  <dataValidations count="1">
    <dataValidation type="whole" operator="lessThanOrEqual" allowBlank="1" showInputMessage="1" showErrorMessage="1" errorTitle="Invalid Data" error="you can only enter a whole number equal to or less than the Max Points" sqref="H4">
      <formula1>G4</formula1>
    </dataValidation>
  </dataValidations>
  <pageMargins left="0.75" right="0.75" top="1" bottom="1" header="0.5" footer="0.5"/>
  <pageSetup paperSize="9" orientation="landscape" horizontalDpi="4294967293" verticalDpi="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
  <sheetViews>
    <sheetView showGridLines="0" zoomScale="75" workbookViewId="0">
      <selection activeCell="H4" sqref="H4"/>
    </sheetView>
  </sheetViews>
  <sheetFormatPr defaultRowHeight="15" x14ac:dyDescent="0.25"/>
  <cols>
    <col min="1" max="16384" width="9.140625" style="3"/>
  </cols>
  <sheetData>
    <row r="1" spans="1:14" x14ac:dyDescent="0.25">
      <c r="A1" s="57" t="s">
        <v>54</v>
      </c>
      <c r="B1" s="57"/>
      <c r="C1" s="57"/>
      <c r="D1" s="57"/>
      <c r="E1" s="57"/>
      <c r="F1" s="57"/>
      <c r="G1" s="57"/>
      <c r="H1" s="57"/>
      <c r="I1" s="57"/>
      <c r="J1" s="57"/>
      <c r="K1" s="57"/>
      <c r="L1" s="57"/>
      <c r="M1" s="57"/>
      <c r="N1" s="57"/>
    </row>
    <row r="2" spans="1:14" x14ac:dyDescent="0.25">
      <c r="A2" s="57"/>
      <c r="B2" s="57"/>
      <c r="C2" s="57"/>
      <c r="D2" s="57"/>
      <c r="E2" s="57"/>
      <c r="F2" s="57"/>
      <c r="G2" s="142" t="s">
        <v>8</v>
      </c>
      <c r="H2" s="142" t="s">
        <v>9</v>
      </c>
      <c r="I2" s="57"/>
      <c r="J2" s="57"/>
      <c r="K2" s="57"/>
      <c r="L2" s="57"/>
      <c r="M2" s="57"/>
      <c r="N2" s="57"/>
    </row>
    <row r="3" spans="1:14" x14ac:dyDescent="0.25">
      <c r="A3" s="171"/>
      <c r="B3" s="171"/>
      <c r="C3" s="171"/>
      <c r="D3" s="171"/>
      <c r="E3" s="171"/>
      <c r="F3" s="171"/>
      <c r="G3" s="184"/>
      <c r="H3" s="184"/>
      <c r="I3" s="57" t="s">
        <v>11</v>
      </c>
      <c r="J3" s="57"/>
      <c r="K3" s="57"/>
      <c r="L3" s="57"/>
      <c r="M3" s="57"/>
      <c r="N3" s="57"/>
    </row>
    <row r="4" spans="1:14" ht="39.75" customHeight="1" x14ac:dyDescent="0.25">
      <c r="A4" s="88" t="s">
        <v>0</v>
      </c>
      <c r="B4" s="185" t="s">
        <v>55</v>
      </c>
      <c r="C4" s="186"/>
      <c r="D4" s="186"/>
      <c r="E4" s="186"/>
      <c r="F4" s="186"/>
      <c r="G4" s="8">
        <v>5</v>
      </c>
      <c r="H4" s="7"/>
      <c r="I4" s="181"/>
      <c r="J4" s="182"/>
      <c r="K4" s="182"/>
      <c r="L4" s="182"/>
      <c r="M4" s="183"/>
      <c r="N4" s="57"/>
    </row>
    <row r="5" spans="1:14" ht="41.25" customHeight="1" x14ac:dyDescent="0.25">
      <c r="A5" s="88" t="s">
        <v>1</v>
      </c>
      <c r="B5" s="180" t="s">
        <v>56</v>
      </c>
      <c r="C5" s="180"/>
      <c r="D5" s="180"/>
      <c r="E5" s="180"/>
      <c r="F5" s="180"/>
      <c r="G5" s="8">
        <v>5</v>
      </c>
      <c r="H5" s="7"/>
      <c r="I5" s="181"/>
      <c r="J5" s="182"/>
      <c r="K5" s="182"/>
      <c r="L5" s="182"/>
      <c r="M5" s="183"/>
      <c r="N5" s="57"/>
    </row>
    <row r="6" spans="1:14" ht="47.25" customHeight="1" x14ac:dyDescent="0.25">
      <c r="A6" s="88" t="s">
        <v>2</v>
      </c>
      <c r="B6" s="180" t="s">
        <v>57</v>
      </c>
      <c r="C6" s="180"/>
      <c r="D6" s="180"/>
      <c r="E6" s="180"/>
      <c r="F6" s="180"/>
      <c r="G6" s="8">
        <v>5</v>
      </c>
      <c r="H6" s="7"/>
      <c r="I6" s="181"/>
      <c r="J6" s="182"/>
      <c r="K6" s="182"/>
      <c r="L6" s="182"/>
      <c r="M6" s="183"/>
      <c r="N6" s="57"/>
    </row>
    <row r="7" spans="1:14" ht="45" customHeight="1" x14ac:dyDescent="0.25">
      <c r="A7" s="92"/>
      <c r="B7" s="92"/>
      <c r="C7" s="92"/>
      <c r="D7" s="92"/>
      <c r="E7" s="92"/>
      <c r="F7" s="92" t="s">
        <v>10</v>
      </c>
      <c r="G7" s="102">
        <f>SUM(G4:G6)</f>
        <v>15</v>
      </c>
      <c r="H7" s="102">
        <f>SUM(H4:H6)</f>
        <v>0</v>
      </c>
      <c r="I7" s="92"/>
      <c r="J7" s="92"/>
      <c r="K7" s="92"/>
      <c r="L7" s="92"/>
      <c r="M7" s="92"/>
      <c r="N7" s="92"/>
    </row>
  </sheetData>
  <sheetProtection algorithmName="SHA-512" hashValue="8jlB7N++T/46KjZULiglNhnsgJE0x3iRepse4ii7v1vYt5g2IV7NP/1ZGxtwg9xk3ktrSIEroL7rZT+9Tk0jYQ==" saltValue="42KT9pH2+cvd4ENpix3zpg==" spinCount="100000" sheet="1" objects="1" scenarios="1" selectLockedCells="1"/>
  <mergeCells count="9">
    <mergeCell ref="B6:F6"/>
    <mergeCell ref="I6:M6"/>
    <mergeCell ref="G2:G3"/>
    <mergeCell ref="H2:H3"/>
    <mergeCell ref="A3:F3"/>
    <mergeCell ref="B4:F4"/>
    <mergeCell ref="I4:M4"/>
    <mergeCell ref="B5:F5"/>
    <mergeCell ref="I5:M5"/>
  </mergeCells>
  <phoneticPr fontId="0" type="noConversion"/>
  <dataValidations count="1">
    <dataValidation type="whole" operator="lessThanOrEqual" allowBlank="1" showInputMessage="1" showErrorMessage="1" errorTitle="Invalid Data" error="you can only enter a whole number equal to or less than the Max Points" sqref="H4:H6">
      <formula1>G4</formula1>
    </dataValidation>
  </dataValidations>
  <pageMargins left="0.75" right="0.75" top="1" bottom="1" header="0.5" footer="0.5"/>
  <pageSetup paperSize="9" orientation="landscape" horizontalDpi="4294967293" verticalDpi="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
  <sheetViews>
    <sheetView showGridLines="0" zoomScale="75" workbookViewId="0">
      <selection activeCell="H4" sqref="H4"/>
    </sheetView>
  </sheetViews>
  <sheetFormatPr defaultRowHeight="15" x14ac:dyDescent="0.25"/>
  <cols>
    <col min="1" max="16384" width="9.140625" style="3"/>
  </cols>
  <sheetData>
    <row r="1" spans="1:14" x14ac:dyDescent="0.25">
      <c r="A1" s="57" t="s">
        <v>58</v>
      </c>
      <c r="B1" s="57"/>
      <c r="C1" s="57"/>
      <c r="D1" s="57"/>
      <c r="E1" s="57"/>
      <c r="F1" s="57"/>
      <c r="G1" s="57"/>
      <c r="H1" s="57"/>
      <c r="I1" s="57"/>
      <c r="J1" s="57"/>
      <c r="K1" s="57"/>
      <c r="L1" s="57"/>
      <c r="M1" s="57"/>
      <c r="N1" s="57"/>
    </row>
    <row r="2" spans="1:14" x14ac:dyDescent="0.25">
      <c r="A2" s="57"/>
      <c r="B2" s="57"/>
      <c r="C2" s="57"/>
      <c r="D2" s="57"/>
      <c r="E2" s="57"/>
      <c r="F2" s="57"/>
      <c r="G2" s="142" t="s">
        <v>8</v>
      </c>
      <c r="H2" s="142" t="s">
        <v>9</v>
      </c>
      <c r="I2" s="57"/>
      <c r="J2" s="57"/>
      <c r="K2" s="57"/>
      <c r="L2" s="57"/>
      <c r="M2" s="57"/>
      <c r="N2" s="57"/>
    </row>
    <row r="3" spans="1:14" x14ac:dyDescent="0.25">
      <c r="A3" s="171"/>
      <c r="B3" s="171"/>
      <c r="C3" s="171"/>
      <c r="D3" s="171"/>
      <c r="E3" s="171"/>
      <c r="F3" s="171"/>
      <c r="G3" s="184"/>
      <c r="H3" s="184"/>
      <c r="I3" s="57" t="s">
        <v>11</v>
      </c>
      <c r="J3" s="57"/>
      <c r="K3" s="57"/>
      <c r="L3" s="57"/>
      <c r="M3" s="57"/>
      <c r="N3" s="57"/>
    </row>
    <row r="4" spans="1:14" ht="41.25" customHeight="1" x14ac:dyDescent="0.25">
      <c r="A4" s="88" t="s">
        <v>0</v>
      </c>
      <c r="B4" s="185" t="s">
        <v>59</v>
      </c>
      <c r="C4" s="186"/>
      <c r="D4" s="186"/>
      <c r="E4" s="186"/>
      <c r="F4" s="186"/>
      <c r="G4" s="8">
        <v>5</v>
      </c>
      <c r="H4" s="7"/>
      <c r="I4" s="181"/>
      <c r="J4" s="182"/>
      <c r="K4" s="182"/>
      <c r="L4" s="182"/>
      <c r="M4" s="183"/>
      <c r="N4" s="57"/>
    </row>
    <row r="5" spans="1:14" ht="36" customHeight="1" x14ac:dyDescent="0.25">
      <c r="A5" s="88" t="s">
        <v>1</v>
      </c>
      <c r="B5" s="180" t="s">
        <v>60</v>
      </c>
      <c r="C5" s="180"/>
      <c r="D5" s="180"/>
      <c r="E5" s="180"/>
      <c r="F5" s="180"/>
      <c r="G5" s="8">
        <v>5</v>
      </c>
      <c r="H5" s="7"/>
      <c r="I5" s="181"/>
      <c r="J5" s="182"/>
      <c r="K5" s="182"/>
      <c r="L5" s="182"/>
      <c r="M5" s="183"/>
      <c r="N5" s="57"/>
    </row>
    <row r="6" spans="1:14" ht="39" customHeight="1" x14ac:dyDescent="0.25">
      <c r="A6" s="88" t="s">
        <v>2</v>
      </c>
      <c r="B6" s="180" t="s">
        <v>61</v>
      </c>
      <c r="C6" s="180"/>
      <c r="D6" s="180"/>
      <c r="E6" s="180"/>
      <c r="F6" s="180"/>
      <c r="G6" s="8">
        <v>5</v>
      </c>
      <c r="H6" s="7"/>
      <c r="I6" s="181"/>
      <c r="J6" s="182"/>
      <c r="K6" s="182"/>
      <c r="L6" s="182"/>
      <c r="M6" s="183"/>
      <c r="N6" s="57"/>
    </row>
    <row r="7" spans="1:14" ht="45" customHeight="1" x14ac:dyDescent="0.25">
      <c r="A7" s="92"/>
      <c r="B7" s="92"/>
      <c r="C7" s="92"/>
      <c r="D7" s="92"/>
      <c r="E7" s="92"/>
      <c r="F7" s="92" t="s">
        <v>10</v>
      </c>
      <c r="G7" s="102">
        <f>SUM(G4:G6)</f>
        <v>15</v>
      </c>
      <c r="H7" s="102">
        <f>SUM(H4:H6)</f>
        <v>0</v>
      </c>
      <c r="I7" s="92"/>
      <c r="J7" s="92"/>
      <c r="K7" s="92"/>
      <c r="L7" s="92"/>
      <c r="M7" s="92"/>
      <c r="N7" s="92"/>
    </row>
  </sheetData>
  <sheetProtection algorithmName="SHA-512" hashValue="urs1lY5ahFpjlz27uaN8AyE1VPgaXomo3cqJrvwBLebriLMkOOQeo6533eD1LEAY1MXJztdj/tpLplzoYLidEA==" saltValue="TSJsSiJzvLIywpmIryxmVg==" spinCount="100000" sheet="1" objects="1" scenarios="1" selectLockedCells="1"/>
  <mergeCells count="9">
    <mergeCell ref="B6:F6"/>
    <mergeCell ref="I6:M6"/>
    <mergeCell ref="G2:G3"/>
    <mergeCell ref="H2:H3"/>
    <mergeCell ref="A3:F3"/>
    <mergeCell ref="B4:F4"/>
    <mergeCell ref="I4:M4"/>
    <mergeCell ref="B5:F5"/>
    <mergeCell ref="I5:M5"/>
  </mergeCells>
  <phoneticPr fontId="0" type="noConversion"/>
  <dataValidations count="1">
    <dataValidation type="whole" operator="lessThanOrEqual" allowBlank="1" showInputMessage="1" showErrorMessage="1" errorTitle="Invalid Data" error="you can only enter a whole number equal to or less than the Max Points" sqref="H4:H6">
      <formula1>G4</formula1>
    </dataValidation>
  </dataValidations>
  <pageMargins left="0.75" right="0.75" top="1" bottom="1" header="0.5" footer="0.5"/>
  <pageSetup paperSize="9" orientation="landscape" horizontalDpi="4294967293" verticalDpi="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showGridLines="0" zoomScale="75" workbookViewId="0">
      <selection activeCell="H5" sqref="H5"/>
    </sheetView>
  </sheetViews>
  <sheetFormatPr defaultRowHeight="15" x14ac:dyDescent="0.25"/>
  <cols>
    <col min="1" max="5" width="9.140625" style="3"/>
    <col min="6" max="6" width="14.7109375" style="3" customWidth="1"/>
    <col min="7" max="16384" width="9.140625" style="3"/>
  </cols>
  <sheetData>
    <row r="1" spans="1:14" x14ac:dyDescent="0.25">
      <c r="A1" s="57" t="s">
        <v>65</v>
      </c>
      <c r="B1" s="57"/>
      <c r="C1" s="57"/>
      <c r="D1" s="57"/>
      <c r="E1" s="57"/>
      <c r="F1" s="57"/>
      <c r="G1" s="57"/>
      <c r="H1" s="57"/>
      <c r="I1" s="57"/>
      <c r="J1" s="57"/>
      <c r="K1" s="57"/>
      <c r="L1" s="57"/>
      <c r="M1" s="57"/>
      <c r="N1" s="57"/>
    </row>
    <row r="2" spans="1:14" ht="20.25" customHeight="1" x14ac:dyDescent="0.25">
      <c r="A2" s="207"/>
      <c r="B2" s="208"/>
      <c r="C2" s="208"/>
      <c r="D2" s="208"/>
      <c r="E2" s="208"/>
      <c r="F2" s="208"/>
      <c r="G2" s="142" t="s">
        <v>8</v>
      </c>
      <c r="H2" s="142" t="s">
        <v>9</v>
      </c>
      <c r="I2" s="57"/>
      <c r="J2" s="57"/>
      <c r="K2" s="57"/>
      <c r="L2" s="57"/>
      <c r="M2" s="57"/>
      <c r="N2" s="57"/>
    </row>
    <row r="3" spans="1:14" x14ac:dyDescent="0.25">
      <c r="A3" s="171" t="s">
        <v>12</v>
      </c>
      <c r="B3" s="171"/>
      <c r="C3" s="171"/>
      <c r="D3" s="171"/>
      <c r="E3" s="171"/>
      <c r="F3" s="171"/>
      <c r="G3" s="184"/>
      <c r="H3" s="184"/>
      <c r="I3" s="57" t="s">
        <v>11</v>
      </c>
      <c r="J3" s="57"/>
      <c r="K3" s="57"/>
      <c r="L3" s="57"/>
      <c r="M3" s="57"/>
      <c r="N3" s="57"/>
    </row>
    <row r="4" spans="1:14" ht="18.75" customHeight="1" x14ac:dyDescent="0.25">
      <c r="A4" s="88"/>
      <c r="B4" s="204" t="s">
        <v>298</v>
      </c>
      <c r="C4" s="205"/>
      <c r="D4" s="205"/>
      <c r="E4" s="205"/>
      <c r="F4" s="206"/>
      <c r="G4" s="88"/>
      <c r="H4" s="88"/>
      <c r="I4" s="191"/>
      <c r="J4" s="192"/>
      <c r="K4" s="192"/>
      <c r="L4" s="192"/>
      <c r="M4" s="193"/>
      <c r="N4" s="57"/>
    </row>
    <row r="5" spans="1:14" ht="50.25" customHeight="1" x14ac:dyDescent="0.25">
      <c r="A5" s="103" t="s">
        <v>0</v>
      </c>
      <c r="B5" s="201" t="s">
        <v>292</v>
      </c>
      <c r="C5" s="202"/>
      <c r="D5" s="202"/>
      <c r="E5" s="202"/>
      <c r="F5" s="202"/>
      <c r="G5" s="8">
        <v>5</v>
      </c>
      <c r="H5" s="7"/>
      <c r="I5" s="181"/>
      <c r="J5" s="182"/>
      <c r="K5" s="182"/>
      <c r="L5" s="182"/>
      <c r="M5" s="183"/>
      <c r="N5" s="57"/>
    </row>
    <row r="6" spans="1:14" ht="33.75" customHeight="1" x14ac:dyDescent="0.25">
      <c r="A6" s="103" t="s">
        <v>1</v>
      </c>
      <c r="B6" s="203" t="s">
        <v>293</v>
      </c>
      <c r="C6" s="203"/>
      <c r="D6" s="203"/>
      <c r="E6" s="203"/>
      <c r="F6" s="203"/>
      <c r="G6" s="8">
        <v>5</v>
      </c>
      <c r="H6" s="7"/>
      <c r="I6" s="181"/>
      <c r="J6" s="182"/>
      <c r="K6" s="182"/>
      <c r="L6" s="182"/>
      <c r="M6" s="183"/>
      <c r="N6" s="57"/>
    </row>
    <row r="7" spans="1:14" ht="30" customHeight="1" x14ac:dyDescent="0.25">
      <c r="A7" s="103" t="s">
        <v>2</v>
      </c>
      <c r="B7" s="203" t="s">
        <v>294</v>
      </c>
      <c r="C7" s="203"/>
      <c r="D7" s="203"/>
      <c r="E7" s="203"/>
      <c r="F7" s="203"/>
      <c r="G7" s="8">
        <v>5</v>
      </c>
      <c r="H7" s="7"/>
      <c r="I7" s="181"/>
      <c r="J7" s="182"/>
      <c r="K7" s="182"/>
      <c r="L7" s="182"/>
      <c r="M7" s="183"/>
      <c r="N7" s="57"/>
    </row>
    <row r="8" spans="1:14" ht="30" customHeight="1" x14ac:dyDescent="0.25">
      <c r="A8" s="103" t="s">
        <v>3</v>
      </c>
      <c r="B8" s="201" t="s">
        <v>295</v>
      </c>
      <c r="C8" s="202"/>
      <c r="D8" s="202"/>
      <c r="E8" s="202"/>
      <c r="F8" s="216"/>
      <c r="G8" s="8">
        <v>5</v>
      </c>
      <c r="H8" s="7"/>
      <c r="I8" s="181"/>
      <c r="J8" s="182"/>
      <c r="K8" s="182"/>
      <c r="L8" s="182"/>
      <c r="M8" s="183"/>
      <c r="N8" s="57"/>
    </row>
    <row r="9" spans="1:14" ht="60" customHeight="1" x14ac:dyDescent="0.25">
      <c r="A9" s="103" t="s">
        <v>4</v>
      </c>
      <c r="B9" s="201" t="s">
        <v>296</v>
      </c>
      <c r="C9" s="202"/>
      <c r="D9" s="202"/>
      <c r="E9" s="202"/>
      <c r="F9" s="216"/>
      <c r="G9" s="8">
        <v>5</v>
      </c>
      <c r="H9" s="7"/>
      <c r="I9" s="181"/>
      <c r="J9" s="182"/>
      <c r="K9" s="182"/>
      <c r="L9" s="182"/>
      <c r="M9" s="183"/>
      <c r="N9" s="57"/>
    </row>
    <row r="10" spans="1:14" ht="45" customHeight="1" x14ac:dyDescent="0.25">
      <c r="A10" s="103" t="s">
        <v>5</v>
      </c>
      <c r="B10" s="213" t="s">
        <v>297</v>
      </c>
      <c r="C10" s="214"/>
      <c r="D10" s="214"/>
      <c r="E10" s="214"/>
      <c r="F10" s="215"/>
      <c r="G10" s="8">
        <v>5</v>
      </c>
      <c r="H10" s="7"/>
      <c r="I10" s="181"/>
      <c r="J10" s="182"/>
      <c r="K10" s="182"/>
      <c r="L10" s="182"/>
      <c r="M10" s="183"/>
      <c r="N10" s="57"/>
    </row>
    <row r="11" spans="1:14" ht="30" customHeight="1" x14ac:dyDescent="0.25">
      <c r="A11" s="103"/>
      <c r="B11" s="211" t="s">
        <v>299</v>
      </c>
      <c r="C11" s="210"/>
      <c r="D11" s="210"/>
      <c r="E11" s="210"/>
      <c r="F11" s="212"/>
      <c r="G11" s="88"/>
      <c r="H11" s="88"/>
      <c r="I11" s="191"/>
      <c r="J11" s="192"/>
      <c r="K11" s="192"/>
      <c r="L11" s="192"/>
      <c r="M11" s="193"/>
      <c r="N11" s="57"/>
    </row>
    <row r="12" spans="1:14" ht="39" customHeight="1" x14ac:dyDescent="0.25">
      <c r="A12" s="103" t="s">
        <v>6</v>
      </c>
      <c r="B12" s="201" t="s">
        <v>300</v>
      </c>
      <c r="C12" s="202"/>
      <c r="D12" s="202"/>
      <c r="E12" s="202"/>
      <c r="F12" s="202"/>
      <c r="G12" s="8">
        <v>5</v>
      </c>
      <c r="H12" s="7"/>
      <c r="I12" s="181"/>
      <c r="J12" s="182"/>
      <c r="K12" s="182"/>
      <c r="L12" s="182"/>
      <c r="M12" s="183"/>
      <c r="N12" s="57"/>
    </row>
    <row r="13" spans="1:14" ht="21" customHeight="1" x14ac:dyDescent="0.25">
      <c r="A13" s="103" t="s">
        <v>7</v>
      </c>
      <c r="B13" s="201" t="s">
        <v>301</v>
      </c>
      <c r="C13" s="202"/>
      <c r="D13" s="202"/>
      <c r="E13" s="202"/>
      <c r="F13" s="202"/>
      <c r="G13" s="8">
        <v>5</v>
      </c>
      <c r="H13" s="7"/>
      <c r="I13" s="181"/>
      <c r="J13" s="182"/>
      <c r="K13" s="182"/>
      <c r="L13" s="182"/>
      <c r="M13" s="183"/>
      <c r="N13" s="57"/>
    </row>
    <row r="14" spans="1:14" ht="54.75" customHeight="1" x14ac:dyDescent="0.25">
      <c r="A14" s="103"/>
      <c r="B14" s="209" t="s">
        <v>302</v>
      </c>
      <c r="C14" s="210"/>
      <c r="D14" s="210"/>
      <c r="E14" s="210"/>
      <c r="F14" s="210"/>
      <c r="G14" s="88"/>
      <c r="H14" s="88"/>
      <c r="I14" s="191"/>
      <c r="J14" s="192"/>
      <c r="K14" s="192"/>
      <c r="L14" s="192"/>
      <c r="M14" s="193"/>
      <c r="N14" s="57"/>
    </row>
    <row r="15" spans="1:14" ht="21" customHeight="1" x14ac:dyDescent="0.25">
      <c r="A15" s="103" t="s">
        <v>91</v>
      </c>
      <c r="B15" s="201" t="s">
        <v>303</v>
      </c>
      <c r="C15" s="202"/>
      <c r="D15" s="202"/>
      <c r="E15" s="202"/>
      <c r="F15" s="202"/>
      <c r="G15" s="8">
        <v>5</v>
      </c>
      <c r="H15" s="7"/>
      <c r="I15" s="181"/>
      <c r="J15" s="182"/>
      <c r="K15" s="182"/>
      <c r="L15" s="182"/>
      <c r="M15" s="183"/>
      <c r="N15" s="57"/>
    </row>
    <row r="16" spans="1:14" ht="30.75" customHeight="1" x14ac:dyDescent="0.25">
      <c r="A16" s="103" t="s">
        <v>92</v>
      </c>
      <c r="B16" s="201" t="s">
        <v>304</v>
      </c>
      <c r="C16" s="202"/>
      <c r="D16" s="202"/>
      <c r="E16" s="202"/>
      <c r="F16" s="202"/>
      <c r="G16" s="8">
        <v>5</v>
      </c>
      <c r="H16" s="7"/>
      <c r="I16" s="181"/>
      <c r="J16" s="182"/>
      <c r="K16" s="182"/>
      <c r="L16" s="182"/>
      <c r="M16" s="183"/>
      <c r="N16" s="57"/>
    </row>
    <row r="17" spans="1:14" ht="36.75" customHeight="1" x14ac:dyDescent="0.25">
      <c r="A17" s="103"/>
      <c r="B17" s="209" t="s">
        <v>305</v>
      </c>
      <c r="C17" s="217"/>
      <c r="D17" s="217"/>
      <c r="E17" s="217"/>
      <c r="F17" s="218"/>
      <c r="G17" s="88"/>
      <c r="H17" s="88"/>
      <c r="I17" s="191"/>
      <c r="J17" s="192"/>
      <c r="K17" s="192"/>
      <c r="L17" s="192"/>
      <c r="M17" s="193"/>
      <c r="N17" s="57"/>
    </row>
    <row r="18" spans="1:14" ht="33" customHeight="1" x14ac:dyDescent="0.25">
      <c r="A18" s="103" t="s">
        <v>93</v>
      </c>
      <c r="B18" s="201" t="s">
        <v>306</v>
      </c>
      <c r="C18" s="202"/>
      <c r="D18" s="202"/>
      <c r="E18" s="202"/>
      <c r="F18" s="216"/>
      <c r="G18" s="8">
        <v>5</v>
      </c>
      <c r="H18" s="7"/>
      <c r="I18" s="181"/>
      <c r="J18" s="182"/>
      <c r="K18" s="182"/>
      <c r="L18" s="182"/>
      <c r="M18" s="183"/>
      <c r="N18" s="57"/>
    </row>
    <row r="19" spans="1:14" ht="24.75" customHeight="1" x14ac:dyDescent="0.25">
      <c r="A19" s="103" t="s">
        <v>94</v>
      </c>
      <c r="B19" s="201" t="s">
        <v>307</v>
      </c>
      <c r="C19" s="202"/>
      <c r="D19" s="202"/>
      <c r="E19" s="202"/>
      <c r="F19" s="202"/>
      <c r="G19" s="8">
        <v>5</v>
      </c>
      <c r="H19" s="7"/>
      <c r="I19" s="181"/>
      <c r="J19" s="182"/>
      <c r="K19" s="182"/>
      <c r="L19" s="182"/>
      <c r="M19" s="183"/>
      <c r="N19" s="57"/>
    </row>
    <row r="20" spans="1:14" ht="21" customHeight="1" x14ac:dyDescent="0.25">
      <c r="A20" s="103" t="s">
        <v>138</v>
      </c>
      <c r="B20" s="201" t="s">
        <v>308</v>
      </c>
      <c r="C20" s="202"/>
      <c r="D20" s="202"/>
      <c r="E20" s="202"/>
      <c r="F20" s="202"/>
      <c r="G20" s="8">
        <v>5</v>
      </c>
      <c r="H20" s="7"/>
      <c r="I20" s="181"/>
      <c r="J20" s="182"/>
      <c r="K20" s="182"/>
      <c r="L20" s="182"/>
      <c r="M20" s="183"/>
      <c r="N20" s="57"/>
    </row>
    <row r="21" spans="1:14" ht="36.75" customHeight="1" x14ac:dyDescent="0.25">
      <c r="A21" s="103"/>
      <c r="B21" s="209" t="s">
        <v>309</v>
      </c>
      <c r="C21" s="210"/>
      <c r="D21" s="210"/>
      <c r="E21" s="210"/>
      <c r="F21" s="210"/>
      <c r="G21" s="88"/>
      <c r="H21" s="88"/>
      <c r="I21" s="191"/>
      <c r="J21" s="192"/>
      <c r="K21" s="192"/>
      <c r="L21" s="192"/>
      <c r="M21" s="193"/>
      <c r="N21" s="57"/>
    </row>
    <row r="22" spans="1:14" ht="24" customHeight="1" x14ac:dyDescent="0.25">
      <c r="A22" s="103" t="s">
        <v>369</v>
      </c>
      <c r="B22" s="201" t="s">
        <v>310</v>
      </c>
      <c r="C22" s="219"/>
      <c r="D22" s="219"/>
      <c r="E22" s="219"/>
      <c r="F22" s="220"/>
      <c r="G22" s="8">
        <v>5</v>
      </c>
      <c r="H22" s="7"/>
      <c r="I22" s="181"/>
      <c r="J22" s="182"/>
      <c r="K22" s="182"/>
      <c r="L22" s="182"/>
      <c r="M22" s="183"/>
      <c r="N22" s="57"/>
    </row>
    <row r="23" spans="1:14" ht="24.75" customHeight="1" x14ac:dyDescent="0.25">
      <c r="A23" s="103" t="s">
        <v>370</v>
      </c>
      <c r="B23" s="201" t="s">
        <v>311</v>
      </c>
      <c r="C23" s="202"/>
      <c r="D23" s="202"/>
      <c r="E23" s="202"/>
      <c r="F23" s="216"/>
      <c r="G23" s="8">
        <v>5</v>
      </c>
      <c r="H23" s="7"/>
      <c r="I23" s="181"/>
      <c r="J23" s="182"/>
      <c r="K23" s="182"/>
      <c r="L23" s="182"/>
      <c r="M23" s="183"/>
      <c r="N23" s="57"/>
    </row>
    <row r="24" spans="1:14" ht="42" customHeight="1" x14ac:dyDescent="0.25">
      <c r="A24" s="103"/>
      <c r="B24" s="209" t="s">
        <v>312</v>
      </c>
      <c r="C24" s="210"/>
      <c r="D24" s="210"/>
      <c r="E24" s="210"/>
      <c r="F24" s="210"/>
      <c r="G24" s="88"/>
      <c r="H24" s="88"/>
      <c r="I24" s="191"/>
      <c r="J24" s="192"/>
      <c r="K24" s="192"/>
      <c r="L24" s="192"/>
      <c r="M24" s="193"/>
      <c r="N24" s="57"/>
    </row>
    <row r="25" spans="1:14" ht="24" customHeight="1" x14ac:dyDescent="0.25">
      <c r="A25" s="103" t="s">
        <v>371</v>
      </c>
      <c r="B25" s="201" t="s">
        <v>303</v>
      </c>
      <c r="C25" s="202"/>
      <c r="D25" s="202"/>
      <c r="E25" s="202"/>
      <c r="F25" s="202"/>
      <c r="G25" s="8">
        <v>5</v>
      </c>
      <c r="H25" s="7"/>
      <c r="I25" s="181"/>
      <c r="J25" s="182"/>
      <c r="K25" s="182"/>
      <c r="L25" s="182"/>
      <c r="M25" s="183"/>
      <c r="N25" s="57"/>
    </row>
    <row r="26" spans="1:14" ht="31.5" customHeight="1" x14ac:dyDescent="0.25">
      <c r="A26" s="103" t="s">
        <v>372</v>
      </c>
      <c r="B26" s="201" t="s">
        <v>307</v>
      </c>
      <c r="C26" s="202"/>
      <c r="D26" s="202"/>
      <c r="E26" s="202"/>
      <c r="F26" s="202"/>
      <c r="G26" s="8">
        <v>5</v>
      </c>
      <c r="H26" s="7"/>
      <c r="I26" s="181"/>
      <c r="J26" s="182"/>
      <c r="K26" s="182"/>
      <c r="L26" s="182"/>
      <c r="M26" s="183"/>
      <c r="N26" s="57"/>
    </row>
    <row r="27" spans="1:14" ht="26.25" customHeight="1" x14ac:dyDescent="0.25">
      <c r="A27" s="103" t="s">
        <v>373</v>
      </c>
      <c r="B27" s="201" t="s">
        <v>313</v>
      </c>
      <c r="C27" s="202"/>
      <c r="D27" s="202"/>
      <c r="E27" s="202"/>
      <c r="F27" s="202"/>
      <c r="G27" s="8">
        <v>5</v>
      </c>
      <c r="H27" s="7"/>
      <c r="I27" s="181"/>
      <c r="J27" s="182"/>
      <c r="K27" s="182"/>
      <c r="L27" s="182"/>
      <c r="M27" s="183"/>
      <c r="N27" s="57"/>
    </row>
    <row r="28" spans="1:14" ht="60" customHeight="1" x14ac:dyDescent="0.25">
      <c r="A28" s="103" t="s">
        <v>462</v>
      </c>
      <c r="B28" s="201" t="s">
        <v>314</v>
      </c>
      <c r="C28" s="202"/>
      <c r="D28" s="202"/>
      <c r="E28" s="202"/>
      <c r="F28" s="202"/>
      <c r="G28" s="8">
        <v>5</v>
      </c>
      <c r="H28" s="7"/>
      <c r="I28" s="181"/>
      <c r="J28" s="182"/>
      <c r="K28" s="182"/>
      <c r="L28" s="182"/>
      <c r="M28" s="183"/>
      <c r="N28" s="57"/>
    </row>
    <row r="29" spans="1:14" ht="27.75" customHeight="1" x14ac:dyDescent="0.25">
      <c r="A29" s="103"/>
      <c r="B29" s="209" t="s">
        <v>315</v>
      </c>
      <c r="C29" s="217"/>
      <c r="D29" s="217"/>
      <c r="E29" s="217"/>
      <c r="F29" s="218"/>
      <c r="G29" s="88"/>
      <c r="H29" s="88"/>
      <c r="I29" s="191"/>
      <c r="J29" s="192"/>
      <c r="K29" s="192"/>
      <c r="L29" s="192"/>
      <c r="M29" s="193"/>
      <c r="N29" s="57"/>
    </row>
    <row r="30" spans="1:14" ht="25.5" customHeight="1" x14ac:dyDescent="0.25">
      <c r="A30" s="103" t="s">
        <v>463</v>
      </c>
      <c r="B30" s="201" t="s">
        <v>316</v>
      </c>
      <c r="C30" s="202"/>
      <c r="D30" s="202"/>
      <c r="E30" s="202"/>
      <c r="F30" s="216"/>
      <c r="G30" s="8">
        <v>5</v>
      </c>
      <c r="H30" s="7"/>
      <c r="I30" s="181"/>
      <c r="J30" s="182"/>
      <c r="K30" s="182"/>
      <c r="L30" s="182"/>
      <c r="M30" s="183"/>
      <c r="N30" s="57"/>
    </row>
    <row r="31" spans="1:14" ht="25.5" customHeight="1" x14ac:dyDescent="0.25">
      <c r="A31" s="103" t="s">
        <v>464</v>
      </c>
      <c r="B31" s="201" t="s">
        <v>317</v>
      </c>
      <c r="C31" s="202"/>
      <c r="D31" s="202"/>
      <c r="E31" s="202"/>
      <c r="F31" s="202"/>
      <c r="G31" s="8">
        <v>5</v>
      </c>
      <c r="H31" s="7"/>
      <c r="I31" s="181"/>
      <c r="J31" s="182"/>
      <c r="K31" s="182"/>
      <c r="L31" s="182"/>
      <c r="M31" s="183"/>
      <c r="N31" s="57"/>
    </row>
    <row r="32" spans="1:14" ht="22.5" customHeight="1" x14ac:dyDescent="0.25">
      <c r="A32" s="103"/>
      <c r="B32" s="211" t="s">
        <v>318</v>
      </c>
      <c r="C32" s="221"/>
      <c r="D32" s="221"/>
      <c r="E32" s="221"/>
      <c r="F32" s="221"/>
      <c r="G32" s="88"/>
      <c r="H32" s="88"/>
      <c r="I32" s="191"/>
      <c r="J32" s="192"/>
      <c r="K32" s="192"/>
      <c r="L32" s="192"/>
      <c r="M32" s="193"/>
      <c r="N32" s="57"/>
    </row>
    <row r="33" spans="1:14" ht="35.25" customHeight="1" x14ac:dyDescent="0.25">
      <c r="A33" s="103" t="s">
        <v>465</v>
      </c>
      <c r="B33" s="201" t="s">
        <v>319</v>
      </c>
      <c r="C33" s="202"/>
      <c r="D33" s="202"/>
      <c r="E33" s="202"/>
      <c r="F33" s="202"/>
      <c r="G33" s="8">
        <v>5</v>
      </c>
      <c r="H33" s="7"/>
      <c r="I33" s="181"/>
      <c r="J33" s="182"/>
      <c r="K33" s="182"/>
      <c r="L33" s="182"/>
      <c r="M33" s="183"/>
      <c r="N33" s="57"/>
    </row>
    <row r="34" spans="1:14" ht="36.75" customHeight="1" x14ac:dyDescent="0.25">
      <c r="A34" s="103" t="s">
        <v>466</v>
      </c>
      <c r="B34" s="201" t="s">
        <v>320</v>
      </c>
      <c r="C34" s="219"/>
      <c r="D34" s="219"/>
      <c r="E34" s="219"/>
      <c r="F34" s="220"/>
      <c r="G34" s="8">
        <v>5</v>
      </c>
      <c r="H34" s="7"/>
      <c r="I34" s="181"/>
      <c r="J34" s="182"/>
      <c r="K34" s="182"/>
      <c r="L34" s="182"/>
      <c r="M34" s="183"/>
      <c r="N34" s="57"/>
    </row>
    <row r="35" spans="1:14" ht="27.75" customHeight="1" x14ac:dyDescent="0.25">
      <c r="A35" s="103" t="s">
        <v>467</v>
      </c>
      <c r="B35" s="201" t="s">
        <v>321</v>
      </c>
      <c r="C35" s="202"/>
      <c r="D35" s="202"/>
      <c r="E35" s="202"/>
      <c r="F35" s="216"/>
      <c r="G35" s="8">
        <v>5</v>
      </c>
      <c r="H35" s="7"/>
      <c r="I35" s="181"/>
      <c r="J35" s="182"/>
      <c r="K35" s="182"/>
      <c r="L35" s="182"/>
      <c r="M35" s="183"/>
      <c r="N35" s="57"/>
    </row>
    <row r="36" spans="1:14" ht="29.25" customHeight="1" x14ac:dyDescent="0.25">
      <c r="A36" s="103" t="s">
        <v>468</v>
      </c>
      <c r="B36" s="201" t="s">
        <v>322</v>
      </c>
      <c r="C36" s="202"/>
      <c r="D36" s="202"/>
      <c r="E36" s="202"/>
      <c r="F36" s="202"/>
      <c r="G36" s="8">
        <v>5</v>
      </c>
      <c r="H36" s="7"/>
      <c r="I36" s="181"/>
      <c r="J36" s="182"/>
      <c r="K36" s="182"/>
      <c r="L36" s="182"/>
      <c r="M36" s="183"/>
      <c r="N36" s="57"/>
    </row>
    <row r="37" spans="1:14" ht="53.25" customHeight="1" x14ac:dyDescent="0.25">
      <c r="A37" s="103" t="s">
        <v>469</v>
      </c>
      <c r="B37" s="201" t="s">
        <v>323</v>
      </c>
      <c r="C37" s="202"/>
      <c r="D37" s="202"/>
      <c r="E37" s="202"/>
      <c r="F37" s="202"/>
      <c r="G37" s="8">
        <v>5</v>
      </c>
      <c r="H37" s="7"/>
      <c r="I37" s="181"/>
      <c r="J37" s="182"/>
      <c r="K37" s="182"/>
      <c r="L37" s="182"/>
      <c r="M37" s="183"/>
      <c r="N37" s="57"/>
    </row>
    <row r="38" spans="1:14" ht="32.25" customHeight="1" x14ac:dyDescent="0.25">
      <c r="A38" s="103"/>
      <c r="B38" s="211" t="s">
        <v>324</v>
      </c>
      <c r="C38" s="221"/>
      <c r="D38" s="221"/>
      <c r="E38" s="221"/>
      <c r="F38" s="221"/>
      <c r="G38" s="88">
        <v>5</v>
      </c>
      <c r="H38" s="88"/>
      <c r="I38" s="191"/>
      <c r="J38" s="192"/>
      <c r="K38" s="192"/>
      <c r="L38" s="192"/>
      <c r="M38" s="193"/>
      <c r="N38" s="57"/>
    </row>
    <row r="39" spans="1:14" ht="32.25" customHeight="1" x14ac:dyDescent="0.25">
      <c r="A39" s="103" t="s">
        <v>470</v>
      </c>
      <c r="B39" s="201" t="s">
        <v>325</v>
      </c>
      <c r="C39" s="202"/>
      <c r="D39" s="202"/>
      <c r="E39" s="202"/>
      <c r="F39" s="202"/>
      <c r="G39" s="8">
        <v>5</v>
      </c>
      <c r="H39" s="7"/>
      <c r="I39" s="181"/>
      <c r="J39" s="182"/>
      <c r="K39" s="182"/>
      <c r="L39" s="182"/>
      <c r="M39" s="183"/>
      <c r="N39" s="57"/>
    </row>
    <row r="40" spans="1:14" ht="46.5" customHeight="1" x14ac:dyDescent="0.25">
      <c r="A40" s="103" t="s">
        <v>471</v>
      </c>
      <c r="B40" s="201" t="s">
        <v>326</v>
      </c>
      <c r="C40" s="202"/>
      <c r="D40" s="202"/>
      <c r="E40" s="202"/>
      <c r="F40" s="202"/>
      <c r="G40" s="8">
        <v>5</v>
      </c>
      <c r="H40" s="7"/>
      <c r="I40" s="181"/>
      <c r="J40" s="182"/>
      <c r="K40" s="182"/>
      <c r="L40" s="182"/>
      <c r="M40" s="183"/>
      <c r="N40" s="57"/>
    </row>
    <row r="41" spans="1:14" ht="25.5" customHeight="1" x14ac:dyDescent="0.25">
      <c r="A41" s="103"/>
      <c r="B41" s="211" t="s">
        <v>327</v>
      </c>
      <c r="C41" s="217"/>
      <c r="D41" s="217"/>
      <c r="E41" s="217"/>
      <c r="F41" s="218"/>
      <c r="G41" s="88"/>
      <c r="H41" s="88"/>
      <c r="I41" s="191"/>
      <c r="J41" s="192"/>
      <c r="K41" s="192"/>
      <c r="L41" s="192"/>
      <c r="M41" s="193"/>
      <c r="N41" s="57"/>
    </row>
    <row r="42" spans="1:14" ht="36" customHeight="1" x14ac:dyDescent="0.25">
      <c r="A42" s="103" t="s">
        <v>472</v>
      </c>
      <c r="B42" s="201" t="s">
        <v>328</v>
      </c>
      <c r="C42" s="202"/>
      <c r="D42" s="202"/>
      <c r="E42" s="202"/>
      <c r="F42" s="216"/>
      <c r="G42" s="8">
        <v>5</v>
      </c>
      <c r="H42" s="7"/>
      <c r="I42" s="181"/>
      <c r="J42" s="182"/>
      <c r="K42" s="182"/>
      <c r="L42" s="182"/>
      <c r="M42" s="183"/>
      <c r="N42" s="57"/>
    </row>
    <row r="43" spans="1:14" ht="42" customHeight="1" x14ac:dyDescent="0.25">
      <c r="A43" s="103" t="s">
        <v>473</v>
      </c>
      <c r="B43" s="201" t="s">
        <v>329</v>
      </c>
      <c r="C43" s="202"/>
      <c r="D43" s="202"/>
      <c r="E43" s="202"/>
      <c r="F43" s="202"/>
      <c r="G43" s="8">
        <v>5</v>
      </c>
      <c r="H43" s="7"/>
      <c r="I43" s="181"/>
      <c r="J43" s="182"/>
      <c r="K43" s="182"/>
      <c r="L43" s="182"/>
      <c r="M43" s="183"/>
      <c r="N43" s="57"/>
    </row>
    <row r="44" spans="1:14" ht="32.25" customHeight="1" x14ac:dyDescent="0.25">
      <c r="A44" s="103" t="s">
        <v>474</v>
      </c>
      <c r="B44" s="201" t="s">
        <v>330</v>
      </c>
      <c r="C44" s="202"/>
      <c r="D44" s="202"/>
      <c r="E44" s="202"/>
      <c r="F44" s="202"/>
      <c r="G44" s="8">
        <v>5</v>
      </c>
      <c r="H44" s="7"/>
      <c r="I44" s="181"/>
      <c r="J44" s="182"/>
      <c r="K44" s="182"/>
      <c r="L44" s="182"/>
      <c r="M44" s="183"/>
      <c r="N44" s="57"/>
    </row>
    <row r="45" spans="1:14" ht="45" customHeight="1" x14ac:dyDescent="0.25">
      <c r="A45" s="92"/>
      <c r="B45" s="92"/>
      <c r="C45" s="92"/>
      <c r="D45" s="92"/>
      <c r="E45" s="92"/>
      <c r="F45" s="92" t="s">
        <v>10</v>
      </c>
      <c r="G45" s="102">
        <f>SUM(G5:G44)</f>
        <v>160</v>
      </c>
      <c r="H45" s="102">
        <f>SUM(H5:H10)+SUM(H12:H13)+SUM(H15:H16)+SUM(H18:H20)+SUM(H22:H23)+SUM(H25:H28)+SUM(H30:H31)+SUM(H33:H37)+SUM(H39:H40)+SUM(H42:H44)</f>
        <v>0</v>
      </c>
      <c r="I45" s="92"/>
      <c r="J45" s="92"/>
      <c r="K45" s="92"/>
      <c r="L45" s="92"/>
      <c r="M45" s="92"/>
      <c r="N45" s="92"/>
    </row>
  </sheetData>
  <sheetProtection algorithmName="SHA-512" hashValue="F8/zr+gWLnIv8T4eyW5db2osoDrAtDrO1O+PcNV2kj3RaY1h3YywUZiTYleo+rCCDfSPd8+RWqu4d/RZ5jSUWw==" saltValue="w3lHVomwkNnGLASf2Lanfg==" spinCount="100000" sheet="1" objects="1" scenarios="1" selectLockedCells="1"/>
  <mergeCells count="86">
    <mergeCell ref="B44:F44"/>
    <mergeCell ref="I44:M44"/>
    <mergeCell ref="B41:F41"/>
    <mergeCell ref="I41:M41"/>
    <mergeCell ref="B42:F42"/>
    <mergeCell ref="I42:M42"/>
    <mergeCell ref="B43:F43"/>
    <mergeCell ref="I43:M43"/>
    <mergeCell ref="B38:F38"/>
    <mergeCell ref="I38:M38"/>
    <mergeCell ref="B39:F39"/>
    <mergeCell ref="I39:M39"/>
    <mergeCell ref="B40:F40"/>
    <mergeCell ref="I40:M40"/>
    <mergeCell ref="B35:F35"/>
    <mergeCell ref="I35:M35"/>
    <mergeCell ref="B36:F36"/>
    <mergeCell ref="I36:M36"/>
    <mergeCell ref="B37:F37"/>
    <mergeCell ref="I37:M37"/>
    <mergeCell ref="B32:F32"/>
    <mergeCell ref="I32:M32"/>
    <mergeCell ref="B33:F33"/>
    <mergeCell ref="I33:M33"/>
    <mergeCell ref="B34:F34"/>
    <mergeCell ref="I34:M34"/>
    <mergeCell ref="B29:F29"/>
    <mergeCell ref="I29:M29"/>
    <mergeCell ref="B30:F30"/>
    <mergeCell ref="I30:M30"/>
    <mergeCell ref="B31:F31"/>
    <mergeCell ref="I31:M31"/>
    <mergeCell ref="B26:F26"/>
    <mergeCell ref="I26:M26"/>
    <mergeCell ref="B27:F27"/>
    <mergeCell ref="I27:M27"/>
    <mergeCell ref="B28:F28"/>
    <mergeCell ref="I28:M28"/>
    <mergeCell ref="B23:F23"/>
    <mergeCell ref="I23:M23"/>
    <mergeCell ref="B24:F24"/>
    <mergeCell ref="I24:M24"/>
    <mergeCell ref="B25:F25"/>
    <mergeCell ref="I25:M25"/>
    <mergeCell ref="B20:F20"/>
    <mergeCell ref="I20:M20"/>
    <mergeCell ref="B21:F21"/>
    <mergeCell ref="I21:M21"/>
    <mergeCell ref="B22:F22"/>
    <mergeCell ref="I22:M22"/>
    <mergeCell ref="B17:F17"/>
    <mergeCell ref="I17:M17"/>
    <mergeCell ref="B18:F18"/>
    <mergeCell ref="I18:M18"/>
    <mergeCell ref="B19:F19"/>
    <mergeCell ref="I19:M19"/>
    <mergeCell ref="B7:F7"/>
    <mergeCell ref="I7:M7"/>
    <mergeCell ref="B11:F11"/>
    <mergeCell ref="B15:F15"/>
    <mergeCell ref="I15:M15"/>
    <mergeCell ref="I11:M11"/>
    <mergeCell ref="B10:F10"/>
    <mergeCell ref="I10:M10"/>
    <mergeCell ref="B8:F8"/>
    <mergeCell ref="I8:M8"/>
    <mergeCell ref="B9:F9"/>
    <mergeCell ref="I9:M9"/>
    <mergeCell ref="B16:F16"/>
    <mergeCell ref="I16:M16"/>
    <mergeCell ref="B12:F12"/>
    <mergeCell ref="I12:M12"/>
    <mergeCell ref="B13:F13"/>
    <mergeCell ref="I13:M13"/>
    <mergeCell ref="B14:F14"/>
    <mergeCell ref="I14:M14"/>
    <mergeCell ref="H2:H3"/>
    <mergeCell ref="A3:F3"/>
    <mergeCell ref="B5:F5"/>
    <mergeCell ref="B6:F6"/>
    <mergeCell ref="I6:M6"/>
    <mergeCell ref="I5:M5"/>
    <mergeCell ref="B4:F4"/>
    <mergeCell ref="A2:F2"/>
    <mergeCell ref="I4:M4"/>
    <mergeCell ref="G2:G3"/>
  </mergeCells>
  <phoneticPr fontId="0" type="noConversion"/>
  <dataValidations count="2">
    <dataValidation type="whole" operator="lessThanOrEqual" allowBlank="1" showInputMessage="1" showErrorMessage="1" errorTitle="Invalid Data" error="you can only enter a whole number equal to or less than the Max Points" sqref="H4:H44">
      <formula1>G4</formula1>
    </dataValidation>
    <dataValidation type="list" allowBlank="1" showInputMessage="1" showErrorMessage="1" sqref="P8">
      <formula1>$R$4</formula1>
    </dataValidation>
  </dataValidations>
  <pageMargins left="0.75" right="0.75" top="1" bottom="1" header="0.5" footer="0.5"/>
  <pageSetup paperSize="9" orientation="landscape" horizontalDpi="4294967293"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
  <sheetViews>
    <sheetView showGridLines="0" zoomScale="75" workbookViewId="0">
      <selection activeCell="H4" sqref="H4"/>
    </sheetView>
  </sheetViews>
  <sheetFormatPr defaultRowHeight="15" x14ac:dyDescent="0.25"/>
  <cols>
    <col min="1" max="16384" width="9.140625" style="3"/>
  </cols>
  <sheetData>
    <row r="1" spans="1:14" x14ac:dyDescent="0.25">
      <c r="A1" s="57" t="s">
        <v>66</v>
      </c>
      <c r="B1" s="57"/>
      <c r="C1" s="57"/>
      <c r="D1" s="57"/>
      <c r="E1" s="57"/>
      <c r="F1" s="57"/>
      <c r="G1" s="57"/>
      <c r="H1" s="57"/>
      <c r="I1" s="57"/>
      <c r="J1" s="57"/>
      <c r="K1" s="57"/>
      <c r="L1" s="57"/>
      <c r="M1" s="57"/>
      <c r="N1" s="57"/>
    </row>
    <row r="2" spans="1:14" x14ac:dyDescent="0.25">
      <c r="A2" s="207"/>
      <c r="B2" s="208"/>
      <c r="C2" s="208"/>
      <c r="D2" s="208"/>
      <c r="E2" s="208"/>
      <c r="F2" s="208"/>
      <c r="G2" s="142" t="s">
        <v>8</v>
      </c>
      <c r="H2" s="142" t="s">
        <v>9</v>
      </c>
      <c r="I2" s="57"/>
      <c r="J2" s="57"/>
      <c r="K2" s="57"/>
      <c r="L2" s="57"/>
      <c r="M2" s="57"/>
      <c r="N2" s="57"/>
    </row>
    <row r="3" spans="1:14" x14ac:dyDescent="0.25">
      <c r="A3" s="171"/>
      <c r="B3" s="171"/>
      <c r="C3" s="171"/>
      <c r="D3" s="171"/>
      <c r="E3" s="171"/>
      <c r="F3" s="171"/>
      <c r="G3" s="184"/>
      <c r="H3" s="184"/>
      <c r="I3" s="57" t="s">
        <v>11</v>
      </c>
      <c r="J3" s="57"/>
      <c r="K3" s="57"/>
      <c r="L3" s="57"/>
      <c r="M3" s="57"/>
      <c r="N3" s="57"/>
    </row>
    <row r="4" spans="1:14" ht="66.75" customHeight="1" x14ac:dyDescent="0.25">
      <c r="A4" s="88" t="s">
        <v>0</v>
      </c>
      <c r="B4" s="185" t="s">
        <v>62</v>
      </c>
      <c r="C4" s="186"/>
      <c r="D4" s="186"/>
      <c r="E4" s="186"/>
      <c r="F4" s="186"/>
      <c r="G4" s="8">
        <v>5</v>
      </c>
      <c r="H4" s="7"/>
      <c r="I4" s="181"/>
      <c r="J4" s="182"/>
      <c r="K4" s="182"/>
      <c r="L4" s="182"/>
      <c r="M4" s="183"/>
      <c r="N4" s="57"/>
    </row>
    <row r="5" spans="1:14" ht="57" customHeight="1" x14ac:dyDescent="0.25">
      <c r="A5" s="88" t="s">
        <v>1</v>
      </c>
      <c r="B5" s="180" t="s">
        <v>63</v>
      </c>
      <c r="C5" s="180"/>
      <c r="D5" s="180"/>
      <c r="E5" s="180"/>
      <c r="F5" s="180"/>
      <c r="G5" s="8">
        <v>5</v>
      </c>
      <c r="H5" s="7"/>
      <c r="I5" s="181"/>
      <c r="J5" s="182"/>
      <c r="K5" s="182"/>
      <c r="L5" s="182"/>
      <c r="M5" s="183"/>
      <c r="N5" s="57"/>
    </row>
    <row r="6" spans="1:14" ht="48" customHeight="1" x14ac:dyDescent="0.25">
      <c r="A6" s="88" t="s">
        <v>2</v>
      </c>
      <c r="B6" s="180" t="s">
        <v>64</v>
      </c>
      <c r="C6" s="180"/>
      <c r="D6" s="180"/>
      <c r="E6" s="180"/>
      <c r="F6" s="180"/>
      <c r="G6" s="8">
        <v>5</v>
      </c>
      <c r="H6" s="7"/>
      <c r="I6" s="181"/>
      <c r="J6" s="182"/>
      <c r="K6" s="182"/>
      <c r="L6" s="182"/>
      <c r="M6" s="183"/>
      <c r="N6" s="57"/>
    </row>
    <row r="7" spans="1:14" ht="45" customHeight="1" x14ac:dyDescent="0.25">
      <c r="A7" s="92"/>
      <c r="B7" s="92"/>
      <c r="C7" s="92"/>
      <c r="D7" s="92"/>
      <c r="E7" s="92"/>
      <c r="F7" s="92" t="s">
        <v>10</v>
      </c>
      <c r="G7" s="102">
        <f>SUM(G4:G6)</f>
        <v>15</v>
      </c>
      <c r="H7" s="102">
        <f>SUM(H4:H6)</f>
        <v>0</v>
      </c>
      <c r="I7" s="92"/>
      <c r="J7" s="92"/>
      <c r="K7" s="92"/>
      <c r="L7" s="92"/>
      <c r="M7" s="92"/>
      <c r="N7" s="92"/>
    </row>
  </sheetData>
  <sheetProtection algorithmName="SHA-512" hashValue="F5pHrpck4mRBxFE/i5CprOQn/+wGJKHXcWCgNaTJNap5dqSRBfFUevu7I12TeaF9Ewhi120gcas4EwFK/Tpk9g==" saltValue="Y+0FoZ+O3dpWfIlJQ7wq1A==" spinCount="100000" sheet="1" objects="1" scenarios="1" selectLockedCells="1"/>
  <mergeCells count="10">
    <mergeCell ref="B6:F6"/>
    <mergeCell ref="I6:M6"/>
    <mergeCell ref="B5:F5"/>
    <mergeCell ref="I5:M5"/>
    <mergeCell ref="A2:F2"/>
    <mergeCell ref="G2:G3"/>
    <mergeCell ref="H2:H3"/>
    <mergeCell ref="A3:F3"/>
    <mergeCell ref="B4:F4"/>
    <mergeCell ref="I4:M4"/>
  </mergeCells>
  <phoneticPr fontId="0" type="noConversion"/>
  <dataValidations count="1">
    <dataValidation type="whole" operator="lessThanOrEqual" allowBlank="1" showInputMessage="1" showErrorMessage="1" errorTitle="Invalid Data" error="you can only enter a whole number equal to or less than the Max Points" sqref="H4:H6">
      <formula1>G4</formula1>
    </dataValidation>
  </dataValidations>
  <pageMargins left="0.75" right="0.75" top="1" bottom="1" header="0.5" footer="0.5"/>
  <pageSetup paperSize="9" orientation="landscape" horizontalDpi="4294967293" verticalDpi="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showGridLines="0" zoomScale="75" workbookViewId="0">
      <selection activeCell="H5" sqref="H5"/>
    </sheetView>
  </sheetViews>
  <sheetFormatPr defaultRowHeight="15" x14ac:dyDescent="0.25"/>
  <cols>
    <col min="1" max="16384" width="9.140625" style="3"/>
  </cols>
  <sheetData>
    <row r="1" spans="1:14" x14ac:dyDescent="0.25">
      <c r="A1" s="57" t="s">
        <v>67</v>
      </c>
      <c r="B1" s="57"/>
      <c r="C1" s="57"/>
      <c r="D1" s="57"/>
      <c r="E1" s="57"/>
      <c r="F1" s="57"/>
      <c r="G1" s="57"/>
      <c r="H1" s="57"/>
      <c r="I1" s="57"/>
      <c r="J1" s="57"/>
      <c r="K1" s="57"/>
      <c r="L1" s="57"/>
      <c r="M1" s="57"/>
      <c r="N1" s="57"/>
    </row>
    <row r="2" spans="1:14" x14ac:dyDescent="0.25">
      <c r="A2" s="207"/>
      <c r="B2" s="208"/>
      <c r="C2" s="208"/>
      <c r="D2" s="208"/>
      <c r="E2" s="208"/>
      <c r="F2" s="208"/>
      <c r="G2" s="142" t="s">
        <v>8</v>
      </c>
      <c r="H2" s="142" t="s">
        <v>9</v>
      </c>
      <c r="I2" s="57"/>
      <c r="J2" s="57"/>
      <c r="K2" s="57"/>
      <c r="L2" s="57"/>
      <c r="M2" s="57"/>
      <c r="N2" s="57"/>
    </row>
    <row r="3" spans="1:14" x14ac:dyDescent="0.25">
      <c r="A3" s="171"/>
      <c r="B3" s="171"/>
      <c r="C3" s="171"/>
      <c r="D3" s="171"/>
      <c r="E3" s="171"/>
      <c r="F3" s="171"/>
      <c r="G3" s="184"/>
      <c r="H3" s="184"/>
      <c r="I3" s="57" t="s">
        <v>11</v>
      </c>
      <c r="J3" s="57"/>
      <c r="K3" s="57"/>
      <c r="L3" s="57"/>
      <c r="M3" s="57"/>
      <c r="N3" s="57"/>
    </row>
    <row r="4" spans="1:14" ht="48" customHeight="1" x14ac:dyDescent="0.25">
      <c r="A4" s="88"/>
      <c r="B4" s="211" t="s">
        <v>68</v>
      </c>
      <c r="C4" s="221"/>
      <c r="D4" s="221"/>
      <c r="E4" s="221"/>
      <c r="F4" s="221"/>
      <c r="G4" s="88"/>
      <c r="H4" s="88"/>
      <c r="I4" s="191"/>
      <c r="J4" s="192"/>
      <c r="K4" s="192"/>
      <c r="L4" s="192"/>
      <c r="M4" s="193"/>
      <c r="N4" s="57"/>
    </row>
    <row r="5" spans="1:14" ht="30" customHeight="1" x14ac:dyDescent="0.25">
      <c r="A5" s="88" t="s">
        <v>0</v>
      </c>
      <c r="B5" s="180" t="s">
        <v>69</v>
      </c>
      <c r="C5" s="180"/>
      <c r="D5" s="180"/>
      <c r="E5" s="180"/>
      <c r="F5" s="180"/>
      <c r="G5" s="8">
        <v>5</v>
      </c>
      <c r="H5" s="7"/>
      <c r="I5" s="181"/>
      <c r="J5" s="182"/>
      <c r="K5" s="182"/>
      <c r="L5" s="182"/>
      <c r="M5" s="183"/>
      <c r="N5" s="57"/>
    </row>
    <row r="6" spans="1:14" ht="30" customHeight="1" x14ac:dyDescent="0.25">
      <c r="A6" s="88" t="s">
        <v>1</v>
      </c>
      <c r="B6" s="185" t="s">
        <v>70</v>
      </c>
      <c r="C6" s="186"/>
      <c r="D6" s="186"/>
      <c r="E6" s="186"/>
      <c r="F6" s="222"/>
      <c r="G6" s="8">
        <v>5</v>
      </c>
      <c r="H6" s="7"/>
      <c r="I6" s="197"/>
      <c r="J6" s="198"/>
      <c r="K6" s="198"/>
      <c r="L6" s="198"/>
      <c r="M6" s="199"/>
      <c r="N6" s="57"/>
    </row>
    <row r="7" spans="1:14" ht="30" customHeight="1" x14ac:dyDescent="0.25">
      <c r="A7" s="88" t="s">
        <v>2</v>
      </c>
      <c r="B7" s="185" t="s">
        <v>71</v>
      </c>
      <c r="C7" s="186"/>
      <c r="D7" s="186"/>
      <c r="E7" s="186"/>
      <c r="F7" s="186"/>
      <c r="G7" s="8">
        <v>5</v>
      </c>
      <c r="H7" s="7"/>
      <c r="I7" s="181"/>
      <c r="J7" s="182"/>
      <c r="K7" s="182"/>
      <c r="L7" s="182"/>
      <c r="M7" s="183"/>
      <c r="N7" s="57"/>
    </row>
    <row r="8" spans="1:14" ht="42" customHeight="1" x14ac:dyDescent="0.25">
      <c r="A8" s="92"/>
      <c r="B8" s="92"/>
      <c r="C8" s="92"/>
      <c r="D8" s="92"/>
      <c r="E8" s="92"/>
      <c r="F8" s="92" t="s">
        <v>10</v>
      </c>
      <c r="G8" s="102">
        <f>SUM(G4:G7)</f>
        <v>15</v>
      </c>
      <c r="H8" s="102">
        <f>SUM(H5:H7)</f>
        <v>0</v>
      </c>
      <c r="I8" s="92"/>
      <c r="J8" s="92"/>
      <c r="K8" s="92"/>
      <c r="L8" s="92"/>
      <c r="M8" s="92"/>
      <c r="N8" s="92"/>
    </row>
  </sheetData>
  <sheetProtection algorithmName="SHA-512" hashValue="7gRtKRxQU62TVQ4G9kOAIbTLprdA/+gsOppgJpqFS1OsJCfySyG0AJXw/Gp1hJ/Xx3j1rXj6xZ2Qa+iH3mGkVw==" saltValue="H4RcBqLl9g4RlCShqe+kbw==" spinCount="100000" sheet="1" objects="1" scenarios="1" selectLockedCells="1"/>
  <mergeCells count="12">
    <mergeCell ref="A2:F2"/>
    <mergeCell ref="G2:G3"/>
    <mergeCell ref="H2:H3"/>
    <mergeCell ref="A3:F3"/>
    <mergeCell ref="B5:F5"/>
    <mergeCell ref="B4:F4"/>
    <mergeCell ref="I4:M4"/>
    <mergeCell ref="I5:M5"/>
    <mergeCell ref="B7:F7"/>
    <mergeCell ref="I7:M7"/>
    <mergeCell ref="B6:F6"/>
    <mergeCell ref="I6:M6"/>
  </mergeCells>
  <phoneticPr fontId="0" type="noConversion"/>
  <dataValidations count="1">
    <dataValidation type="whole" operator="lessThanOrEqual" allowBlank="1" showInputMessage="1" showErrorMessage="1" errorTitle="Invalid Data" error="you can only enter a whole number equal to or less than the Max Points" sqref="H4:H7">
      <formula1>G4</formula1>
    </dataValidation>
  </dataValidations>
  <pageMargins left="0.75" right="0.75" top="1" bottom="1" header="0.5" footer="0.5"/>
  <pageSetup paperSize="9" orientation="landscape" horizontalDpi="4294967293" verticalDpi="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showGridLines="0" zoomScale="75" workbookViewId="0">
      <selection activeCell="H4" sqref="H4"/>
    </sheetView>
  </sheetViews>
  <sheetFormatPr defaultRowHeight="15" x14ac:dyDescent="0.25"/>
  <cols>
    <col min="1" max="16384" width="9.140625" style="3"/>
  </cols>
  <sheetData>
    <row r="1" spans="1:14" x14ac:dyDescent="0.25">
      <c r="A1" s="57" t="s">
        <v>72</v>
      </c>
      <c r="B1" s="57"/>
      <c r="C1" s="57"/>
      <c r="D1" s="57"/>
      <c r="E1" s="57"/>
      <c r="F1" s="57"/>
      <c r="G1" s="57"/>
      <c r="H1" s="57"/>
      <c r="I1" s="57"/>
      <c r="J1" s="57"/>
      <c r="K1" s="57"/>
      <c r="L1" s="57"/>
      <c r="M1" s="57"/>
      <c r="N1" s="57"/>
    </row>
    <row r="2" spans="1:14" x14ac:dyDescent="0.25">
      <c r="A2" s="207"/>
      <c r="B2" s="208"/>
      <c r="C2" s="208"/>
      <c r="D2" s="208"/>
      <c r="E2" s="208"/>
      <c r="F2" s="208"/>
      <c r="G2" s="142" t="s">
        <v>8</v>
      </c>
      <c r="H2" s="142" t="s">
        <v>9</v>
      </c>
      <c r="I2" s="57"/>
      <c r="J2" s="57"/>
      <c r="K2" s="57"/>
      <c r="L2" s="57"/>
      <c r="M2" s="57"/>
      <c r="N2" s="57"/>
    </row>
    <row r="3" spans="1:14" x14ac:dyDescent="0.25">
      <c r="A3" s="171"/>
      <c r="B3" s="171"/>
      <c r="C3" s="171"/>
      <c r="D3" s="171"/>
      <c r="E3" s="171"/>
      <c r="F3" s="171"/>
      <c r="G3" s="184"/>
      <c r="H3" s="184"/>
      <c r="I3" s="57" t="s">
        <v>11</v>
      </c>
      <c r="J3" s="57"/>
      <c r="K3" s="57"/>
      <c r="L3" s="57"/>
      <c r="M3" s="57"/>
      <c r="N3" s="57"/>
    </row>
    <row r="4" spans="1:14" ht="45" customHeight="1" x14ac:dyDescent="0.25">
      <c r="A4" s="88" t="s">
        <v>0</v>
      </c>
      <c r="B4" s="185" t="s">
        <v>492</v>
      </c>
      <c r="C4" s="186"/>
      <c r="D4" s="186"/>
      <c r="E4" s="186"/>
      <c r="F4" s="186"/>
      <c r="G4" s="8">
        <v>5</v>
      </c>
      <c r="H4" s="7"/>
      <c r="I4" s="181"/>
      <c r="J4" s="182"/>
      <c r="K4" s="182"/>
      <c r="L4" s="182"/>
      <c r="M4" s="183"/>
      <c r="N4" s="57"/>
    </row>
    <row r="5" spans="1:14" ht="30" customHeight="1" x14ac:dyDescent="0.25">
      <c r="A5" s="88"/>
      <c r="B5" s="189" t="s">
        <v>493</v>
      </c>
      <c r="C5" s="190"/>
      <c r="D5" s="190"/>
      <c r="E5" s="190"/>
      <c r="F5" s="190"/>
      <c r="G5" s="88"/>
      <c r="H5" s="88"/>
      <c r="I5" s="191"/>
      <c r="J5" s="192"/>
      <c r="K5" s="192"/>
      <c r="L5" s="192"/>
      <c r="M5" s="193"/>
      <c r="N5" s="57"/>
    </row>
    <row r="6" spans="1:14" ht="30" customHeight="1" x14ac:dyDescent="0.25">
      <c r="A6" s="88" t="s">
        <v>1</v>
      </c>
      <c r="B6" s="185" t="s">
        <v>73</v>
      </c>
      <c r="C6" s="186"/>
      <c r="D6" s="186"/>
      <c r="E6" s="186"/>
      <c r="F6" s="186"/>
      <c r="G6" s="8">
        <v>5</v>
      </c>
      <c r="H6" s="7"/>
      <c r="I6" s="181"/>
      <c r="J6" s="182"/>
      <c r="K6" s="182"/>
      <c r="L6" s="182"/>
      <c r="M6" s="183"/>
      <c r="N6" s="57"/>
    </row>
    <row r="7" spans="1:14" ht="30" customHeight="1" x14ac:dyDescent="0.25">
      <c r="A7" s="88" t="s">
        <v>2</v>
      </c>
      <c r="B7" s="185" t="s">
        <v>74</v>
      </c>
      <c r="C7" s="186"/>
      <c r="D7" s="186"/>
      <c r="E7" s="186"/>
      <c r="F7" s="186"/>
      <c r="G7" s="8">
        <v>5</v>
      </c>
      <c r="H7" s="7"/>
      <c r="I7" s="181"/>
      <c r="J7" s="182"/>
      <c r="K7" s="182"/>
      <c r="L7" s="182"/>
      <c r="M7" s="183"/>
      <c r="N7" s="57"/>
    </row>
    <row r="8" spans="1:14" ht="30" customHeight="1" x14ac:dyDescent="0.25">
      <c r="A8" s="88" t="s">
        <v>3</v>
      </c>
      <c r="B8" s="185" t="s">
        <v>75</v>
      </c>
      <c r="C8" s="186"/>
      <c r="D8" s="186"/>
      <c r="E8" s="186"/>
      <c r="F8" s="186"/>
      <c r="G8" s="8">
        <v>5</v>
      </c>
      <c r="H8" s="7"/>
      <c r="I8" s="181"/>
      <c r="J8" s="182"/>
      <c r="K8" s="182"/>
      <c r="L8" s="182"/>
      <c r="M8" s="183"/>
      <c r="N8" s="57"/>
    </row>
    <row r="9" spans="1:14" ht="30" customHeight="1" x14ac:dyDescent="0.25">
      <c r="A9" s="88" t="s">
        <v>4</v>
      </c>
      <c r="B9" s="185" t="s">
        <v>76</v>
      </c>
      <c r="C9" s="186"/>
      <c r="D9" s="186"/>
      <c r="E9" s="186"/>
      <c r="F9" s="186"/>
      <c r="G9" s="8">
        <v>5</v>
      </c>
      <c r="H9" s="7"/>
      <c r="I9" s="181"/>
      <c r="J9" s="182"/>
      <c r="K9" s="182"/>
      <c r="L9" s="182"/>
      <c r="M9" s="183"/>
      <c r="N9" s="57"/>
    </row>
    <row r="10" spans="1:14" ht="33.75" customHeight="1" x14ac:dyDescent="0.25">
      <c r="A10" s="88" t="s">
        <v>5</v>
      </c>
      <c r="B10" s="185" t="s">
        <v>77</v>
      </c>
      <c r="C10" s="186"/>
      <c r="D10" s="186"/>
      <c r="E10" s="186"/>
      <c r="F10" s="186"/>
      <c r="G10" s="8">
        <v>5</v>
      </c>
      <c r="H10" s="7"/>
      <c r="I10" s="181"/>
      <c r="J10" s="182"/>
      <c r="K10" s="182"/>
      <c r="L10" s="182"/>
      <c r="M10" s="183"/>
      <c r="N10" s="57"/>
    </row>
    <row r="11" spans="1:14" ht="42" customHeight="1" x14ac:dyDescent="0.25">
      <c r="A11" s="92"/>
      <c r="B11" s="92"/>
      <c r="C11" s="92"/>
      <c r="D11" s="92"/>
      <c r="E11" s="92"/>
      <c r="F11" s="92" t="s">
        <v>10</v>
      </c>
      <c r="G11" s="102">
        <f>SUM(G4:G10)</f>
        <v>30</v>
      </c>
      <c r="H11" s="102">
        <f>SUM(H6:H10)+H4</f>
        <v>0</v>
      </c>
      <c r="I11" s="92"/>
      <c r="J11" s="92"/>
      <c r="K11" s="92"/>
      <c r="L11" s="92"/>
      <c r="M11" s="92"/>
      <c r="N11" s="92"/>
    </row>
  </sheetData>
  <sheetProtection algorithmName="SHA-512" hashValue="uTn9fQd2c/jfTcXAakAr+rb1IUlSc8DkGBpuFA9/zHOpVI7sg3QS8iV4+JOllMJjfuSuSAOyo4Cg1LJndwfWbg==" saltValue="1ZR9EBUP6MJfWbJzpOGuMQ==" spinCount="100000" sheet="1" objects="1" scenarios="1" selectLockedCells="1"/>
  <mergeCells count="18">
    <mergeCell ref="B6:F6"/>
    <mergeCell ref="I6:M6"/>
    <mergeCell ref="A2:F2"/>
    <mergeCell ref="G2:G3"/>
    <mergeCell ref="H2:H3"/>
    <mergeCell ref="A3:F3"/>
    <mergeCell ref="B4:F4"/>
    <mergeCell ref="I4:M4"/>
    <mergeCell ref="B5:F5"/>
    <mergeCell ref="I5:M5"/>
    <mergeCell ref="B9:F9"/>
    <mergeCell ref="I10:M10"/>
    <mergeCell ref="B7:F7"/>
    <mergeCell ref="I7:M7"/>
    <mergeCell ref="B8:F8"/>
    <mergeCell ref="I8:M8"/>
    <mergeCell ref="I9:M9"/>
    <mergeCell ref="B10:F10"/>
  </mergeCells>
  <phoneticPr fontId="0" type="noConversion"/>
  <dataValidations count="1">
    <dataValidation type="whole" operator="lessThanOrEqual" allowBlank="1" showInputMessage="1" showErrorMessage="1" errorTitle="Invalid Data" error="you can only enter a whole number equal to or less than the Max Points" sqref="H4:H10">
      <formula1>G4</formula1>
    </dataValidation>
  </dataValidations>
  <pageMargins left="0.75" right="0.75" top="1" bottom="1" header="0.5" footer="0.5"/>
  <pageSetup paperSize="9" orientation="landscape" horizontalDpi="4294967293"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zoomScale="75" zoomScaleNormal="75" workbookViewId="0">
      <selection activeCell="H4" sqref="H4"/>
    </sheetView>
  </sheetViews>
  <sheetFormatPr defaultRowHeight="15" x14ac:dyDescent="0.25"/>
  <cols>
    <col min="1" max="16384" width="9.140625" style="3"/>
  </cols>
  <sheetData>
    <row r="1" spans="1:14" x14ac:dyDescent="0.25">
      <c r="A1" s="57" t="s">
        <v>90</v>
      </c>
      <c r="B1" s="57"/>
      <c r="C1" s="57"/>
      <c r="D1" s="57"/>
      <c r="E1" s="57"/>
      <c r="F1" s="57"/>
      <c r="G1" s="57"/>
      <c r="H1" s="57"/>
      <c r="I1" s="57"/>
      <c r="J1" s="57"/>
      <c r="K1" s="57"/>
      <c r="L1" s="57"/>
      <c r="M1" s="57"/>
      <c r="N1" s="57"/>
    </row>
    <row r="2" spans="1:14" x14ac:dyDescent="0.25">
      <c r="A2" s="207"/>
      <c r="B2" s="208"/>
      <c r="C2" s="208"/>
      <c r="D2" s="208"/>
      <c r="E2" s="208"/>
      <c r="F2" s="208"/>
      <c r="G2" s="142" t="s">
        <v>8</v>
      </c>
      <c r="H2" s="142" t="s">
        <v>9</v>
      </c>
      <c r="I2" s="57"/>
      <c r="J2" s="57"/>
      <c r="K2" s="57"/>
      <c r="L2" s="57"/>
      <c r="M2" s="57"/>
      <c r="N2" s="57"/>
    </row>
    <row r="3" spans="1:14" x14ac:dyDescent="0.25">
      <c r="A3" s="171"/>
      <c r="B3" s="171"/>
      <c r="C3" s="171"/>
      <c r="D3" s="171"/>
      <c r="E3" s="171"/>
      <c r="F3" s="171"/>
      <c r="G3" s="184"/>
      <c r="H3" s="184"/>
      <c r="I3" s="57" t="s">
        <v>11</v>
      </c>
      <c r="J3" s="57"/>
      <c r="K3" s="57"/>
      <c r="L3" s="57"/>
      <c r="M3" s="57"/>
      <c r="N3" s="57"/>
    </row>
    <row r="4" spans="1:14" ht="45" customHeight="1" x14ac:dyDescent="0.25">
      <c r="A4" s="88" t="s">
        <v>0</v>
      </c>
      <c r="B4" s="185" t="s">
        <v>78</v>
      </c>
      <c r="C4" s="186"/>
      <c r="D4" s="186"/>
      <c r="E4" s="186"/>
      <c r="F4" s="186"/>
      <c r="G4" s="8">
        <v>5</v>
      </c>
      <c r="H4" s="7"/>
      <c r="I4" s="181"/>
      <c r="J4" s="182"/>
      <c r="K4" s="182"/>
      <c r="L4" s="182"/>
      <c r="M4" s="183"/>
      <c r="N4" s="57"/>
    </row>
    <row r="5" spans="1:14" ht="45" customHeight="1" x14ac:dyDescent="0.25">
      <c r="A5" s="88" t="s">
        <v>1</v>
      </c>
      <c r="B5" s="185" t="s">
        <v>79</v>
      </c>
      <c r="C5" s="186"/>
      <c r="D5" s="186"/>
      <c r="E5" s="186"/>
      <c r="F5" s="186"/>
      <c r="G5" s="8">
        <v>5</v>
      </c>
      <c r="H5" s="7"/>
      <c r="I5" s="181"/>
      <c r="J5" s="182"/>
      <c r="K5" s="182"/>
      <c r="L5" s="182"/>
      <c r="M5" s="183"/>
      <c r="N5" s="57"/>
    </row>
    <row r="6" spans="1:14" ht="45" customHeight="1" x14ac:dyDescent="0.25">
      <c r="A6" s="88" t="s">
        <v>2</v>
      </c>
      <c r="B6" s="185" t="s">
        <v>80</v>
      </c>
      <c r="C6" s="186"/>
      <c r="D6" s="186"/>
      <c r="E6" s="186"/>
      <c r="F6" s="186"/>
      <c r="G6" s="8">
        <v>5</v>
      </c>
      <c r="H6" s="7"/>
      <c r="I6" s="181"/>
      <c r="J6" s="182"/>
      <c r="K6" s="182"/>
      <c r="L6" s="182"/>
      <c r="M6" s="183"/>
      <c r="N6" s="57"/>
    </row>
    <row r="7" spans="1:14" ht="45" customHeight="1" x14ac:dyDescent="0.25">
      <c r="A7" s="88" t="s">
        <v>3</v>
      </c>
      <c r="B7" s="185" t="s">
        <v>81</v>
      </c>
      <c r="C7" s="186"/>
      <c r="D7" s="186"/>
      <c r="E7" s="186"/>
      <c r="F7" s="186"/>
      <c r="G7" s="8">
        <v>5</v>
      </c>
      <c r="H7" s="7"/>
      <c r="I7" s="181"/>
      <c r="J7" s="182"/>
      <c r="K7" s="182"/>
      <c r="L7" s="182"/>
      <c r="M7" s="183"/>
      <c r="N7" s="57"/>
    </row>
    <row r="8" spans="1:14" ht="45" customHeight="1" x14ac:dyDescent="0.25">
      <c r="A8" s="88" t="s">
        <v>4</v>
      </c>
      <c r="B8" s="185" t="s">
        <v>82</v>
      </c>
      <c r="C8" s="186"/>
      <c r="D8" s="186"/>
      <c r="E8" s="186"/>
      <c r="F8" s="186"/>
      <c r="G8" s="8">
        <v>5</v>
      </c>
      <c r="H8" s="7"/>
      <c r="I8" s="181"/>
      <c r="J8" s="182"/>
      <c r="K8" s="182"/>
      <c r="L8" s="182"/>
      <c r="M8" s="183"/>
      <c r="N8" s="57"/>
    </row>
    <row r="9" spans="1:14" ht="45" customHeight="1" x14ac:dyDescent="0.25">
      <c r="A9" s="88" t="s">
        <v>5</v>
      </c>
      <c r="B9" s="223" t="s">
        <v>83</v>
      </c>
      <c r="C9" s="224"/>
      <c r="D9" s="224"/>
      <c r="E9" s="224"/>
      <c r="F9" s="225"/>
      <c r="G9" s="8">
        <v>5</v>
      </c>
      <c r="H9" s="7"/>
      <c r="I9" s="181"/>
      <c r="J9" s="182"/>
      <c r="K9" s="182"/>
      <c r="L9" s="182"/>
      <c r="M9" s="183"/>
      <c r="N9" s="57"/>
    </row>
    <row r="10" spans="1:14" ht="45" customHeight="1" x14ac:dyDescent="0.25">
      <c r="A10" s="88" t="s">
        <v>6</v>
      </c>
      <c r="B10" s="185" t="s">
        <v>84</v>
      </c>
      <c r="C10" s="186"/>
      <c r="D10" s="186"/>
      <c r="E10" s="186"/>
      <c r="F10" s="222"/>
      <c r="G10" s="8">
        <v>5</v>
      </c>
      <c r="H10" s="7"/>
      <c r="I10" s="181"/>
      <c r="J10" s="182"/>
      <c r="K10" s="182"/>
      <c r="L10" s="182"/>
      <c r="M10" s="183"/>
      <c r="N10" s="57"/>
    </row>
    <row r="11" spans="1:14" ht="45" customHeight="1" x14ac:dyDescent="0.25">
      <c r="A11" s="88" t="s">
        <v>7</v>
      </c>
      <c r="B11" s="185" t="s">
        <v>85</v>
      </c>
      <c r="C11" s="186"/>
      <c r="D11" s="186"/>
      <c r="E11" s="186"/>
      <c r="F11" s="222"/>
      <c r="G11" s="8">
        <v>5</v>
      </c>
      <c r="H11" s="7"/>
      <c r="I11" s="181"/>
      <c r="J11" s="182"/>
      <c r="K11" s="182"/>
      <c r="L11" s="182"/>
      <c r="M11" s="183"/>
      <c r="N11" s="57"/>
    </row>
    <row r="12" spans="1:14" ht="45" customHeight="1" x14ac:dyDescent="0.25">
      <c r="A12" s="88" t="s">
        <v>91</v>
      </c>
      <c r="B12" s="185" t="s">
        <v>86</v>
      </c>
      <c r="C12" s="186"/>
      <c r="D12" s="186"/>
      <c r="E12" s="186"/>
      <c r="F12" s="222"/>
      <c r="G12" s="8">
        <v>5</v>
      </c>
      <c r="H12" s="7"/>
      <c r="I12" s="181"/>
      <c r="J12" s="182"/>
      <c r="K12" s="182"/>
      <c r="L12" s="182"/>
      <c r="M12" s="183"/>
      <c r="N12" s="57"/>
    </row>
    <row r="13" spans="1:14" ht="45" customHeight="1" x14ac:dyDescent="0.25">
      <c r="A13" s="88" t="s">
        <v>92</v>
      </c>
      <c r="B13" s="185" t="s">
        <v>87</v>
      </c>
      <c r="C13" s="186"/>
      <c r="D13" s="186"/>
      <c r="E13" s="186"/>
      <c r="F13" s="222"/>
      <c r="G13" s="8">
        <v>5</v>
      </c>
      <c r="H13" s="7"/>
      <c r="I13" s="181"/>
      <c r="J13" s="182"/>
      <c r="K13" s="182"/>
      <c r="L13" s="182"/>
      <c r="M13" s="183"/>
      <c r="N13" s="57"/>
    </row>
    <row r="14" spans="1:14" ht="45" customHeight="1" x14ac:dyDescent="0.25">
      <c r="A14" s="88" t="s">
        <v>93</v>
      </c>
      <c r="B14" s="185" t="s">
        <v>88</v>
      </c>
      <c r="C14" s="186"/>
      <c r="D14" s="186"/>
      <c r="E14" s="186"/>
      <c r="F14" s="222"/>
      <c r="G14" s="8">
        <v>5</v>
      </c>
      <c r="H14" s="7"/>
      <c r="I14" s="181"/>
      <c r="J14" s="182"/>
      <c r="K14" s="182"/>
      <c r="L14" s="182"/>
      <c r="M14" s="183"/>
      <c r="N14" s="57"/>
    </row>
    <row r="15" spans="1:14" ht="45" customHeight="1" x14ac:dyDescent="0.25">
      <c r="A15" s="88" t="s">
        <v>94</v>
      </c>
      <c r="B15" s="226" t="s">
        <v>89</v>
      </c>
      <c r="C15" s="227"/>
      <c r="D15" s="227"/>
      <c r="E15" s="227"/>
      <c r="F15" s="228"/>
      <c r="G15" s="104">
        <v>5</v>
      </c>
      <c r="H15" s="7"/>
      <c r="I15" s="181"/>
      <c r="J15" s="182"/>
      <c r="K15" s="182"/>
      <c r="L15" s="182"/>
      <c r="M15" s="183"/>
      <c r="N15" s="57"/>
    </row>
    <row r="16" spans="1:14" ht="42" customHeight="1" x14ac:dyDescent="0.25">
      <c r="A16" s="92"/>
      <c r="B16" s="92"/>
      <c r="C16" s="92"/>
      <c r="D16" s="92"/>
      <c r="E16" s="92"/>
      <c r="F16" s="92" t="s">
        <v>10</v>
      </c>
      <c r="G16" s="102">
        <f>SUM(G4:G15)</f>
        <v>60</v>
      </c>
      <c r="H16" s="102">
        <f>SUM(H4:H15)</f>
        <v>0</v>
      </c>
      <c r="I16" s="92"/>
      <c r="J16" s="92"/>
      <c r="K16" s="92"/>
      <c r="L16" s="92"/>
      <c r="M16" s="92"/>
      <c r="N16" s="92"/>
    </row>
  </sheetData>
  <sheetProtection algorithmName="SHA-512" hashValue="EbeGZ7tpB2kxgtqC/6ZcEsCqr1fV+ToaGwH6n6yYtJOHLRoxNFKJLBrcv6Xe9xzsIgxpcBSaibHE8NYxiXFYXw==" saltValue="kljz3KZmLTiqml1hTycvUg==" spinCount="100000" sheet="1" objects="1" scenarios="1" selectLockedCells="1"/>
  <mergeCells count="28">
    <mergeCell ref="B13:F13"/>
    <mergeCell ref="B14:F14"/>
    <mergeCell ref="B8:F8"/>
    <mergeCell ref="I8:M8"/>
    <mergeCell ref="B9:F9"/>
    <mergeCell ref="I15:M15"/>
    <mergeCell ref="B5:F5"/>
    <mergeCell ref="I5:M5"/>
    <mergeCell ref="B6:F6"/>
    <mergeCell ref="I6:M6"/>
    <mergeCell ref="B7:F7"/>
    <mergeCell ref="I7:M7"/>
    <mergeCell ref="I13:M13"/>
    <mergeCell ref="I14:M14"/>
    <mergeCell ref="B15:F15"/>
    <mergeCell ref="B10:F10"/>
    <mergeCell ref="B11:F11"/>
    <mergeCell ref="B12:F12"/>
    <mergeCell ref="A2:F2"/>
    <mergeCell ref="G2:G3"/>
    <mergeCell ref="H2:H3"/>
    <mergeCell ref="A3:F3"/>
    <mergeCell ref="B4:F4"/>
    <mergeCell ref="I4:M4"/>
    <mergeCell ref="I9:M9"/>
    <mergeCell ref="I10:M10"/>
    <mergeCell ref="I11:M11"/>
    <mergeCell ref="I12:M12"/>
  </mergeCells>
  <dataValidations count="1">
    <dataValidation type="whole" operator="lessThanOrEqual" allowBlank="1" showInputMessage="1" showErrorMessage="1" errorTitle="Invalid Data" error="you can only enter a whole number equal to or less than the Max Points" sqref="H4:H15">
      <formula1>G4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5"/>
  <sheetViews>
    <sheetView showGridLines="0" zoomScaleNormal="100" workbookViewId="0">
      <selection activeCell="B3" sqref="B3:E4"/>
    </sheetView>
  </sheetViews>
  <sheetFormatPr defaultRowHeight="15" x14ac:dyDescent="0.25"/>
  <cols>
    <col min="1" max="1" width="13.42578125" style="5" bestFit="1" customWidth="1"/>
    <col min="2" max="2" width="23.42578125" style="5" customWidth="1"/>
    <col min="3" max="3" width="16.42578125" style="5" customWidth="1"/>
    <col min="4" max="4" width="5.140625" style="5" customWidth="1"/>
    <col min="5" max="5" width="15" style="5" customWidth="1"/>
    <col min="6" max="6" width="4.28515625" style="5" customWidth="1"/>
    <col min="7" max="8" width="9.85546875" style="5" customWidth="1"/>
    <col min="9" max="9" width="2.28515625" style="5" customWidth="1"/>
    <col min="10" max="10" width="10.42578125" style="33" customWidth="1"/>
    <col min="11" max="16384" width="9.140625" style="5"/>
  </cols>
  <sheetData>
    <row r="1" spans="1:11" ht="23.25" x14ac:dyDescent="0.35">
      <c r="A1" s="59"/>
      <c r="B1" s="57"/>
      <c r="C1" s="57"/>
      <c r="D1" s="57"/>
      <c r="E1" s="57"/>
      <c r="F1" s="57"/>
      <c r="G1" s="57"/>
      <c r="H1" s="57"/>
      <c r="I1" s="57"/>
      <c r="J1" s="58"/>
      <c r="K1" s="57"/>
    </row>
    <row r="2" spans="1:11" ht="15.75" thickBot="1" x14ac:dyDescent="0.3">
      <c r="A2" s="57"/>
      <c r="B2" s="57"/>
      <c r="C2" s="57"/>
      <c r="D2" s="57"/>
      <c r="E2" s="57"/>
      <c r="F2" s="57"/>
      <c r="G2" s="57"/>
      <c r="H2" s="57"/>
      <c r="I2" s="57"/>
      <c r="J2" s="58"/>
      <c r="K2" s="57"/>
    </row>
    <row r="3" spans="1:11" ht="15" customHeight="1" x14ac:dyDescent="0.25">
      <c r="A3" s="123" t="s">
        <v>17</v>
      </c>
      <c r="B3" s="128"/>
      <c r="C3" s="129"/>
      <c r="D3" s="129"/>
      <c r="E3" s="130"/>
      <c r="F3" s="57"/>
      <c r="G3" s="57"/>
      <c r="H3" s="57"/>
      <c r="I3" s="57"/>
      <c r="J3" s="58"/>
      <c r="K3" s="57"/>
    </row>
    <row r="4" spans="1:11" ht="15.75" thickBot="1" x14ac:dyDescent="0.3">
      <c r="A4" s="123"/>
      <c r="B4" s="131"/>
      <c r="C4" s="132"/>
      <c r="D4" s="132"/>
      <c r="E4" s="133"/>
      <c r="F4" s="57"/>
      <c r="G4" s="57"/>
      <c r="H4" s="57"/>
      <c r="I4" s="57"/>
      <c r="J4" s="58"/>
      <c r="K4" s="57"/>
    </row>
    <row r="5" spans="1:11" ht="7.5" customHeight="1" thickBot="1" x14ac:dyDescent="0.3">
      <c r="A5" s="60"/>
      <c r="B5" s="57"/>
      <c r="C5" s="57"/>
      <c r="D5" s="57"/>
      <c r="E5" s="57"/>
      <c r="F5" s="57"/>
      <c r="G5" s="141" t="s">
        <v>8</v>
      </c>
      <c r="H5" s="141" t="s">
        <v>9</v>
      </c>
      <c r="I5" s="57"/>
      <c r="J5" s="58"/>
      <c r="K5" s="57"/>
    </row>
    <row r="6" spans="1:11" ht="16.5" customHeight="1" thickBot="1" x14ac:dyDescent="0.3">
      <c r="A6" s="60" t="s">
        <v>459</v>
      </c>
      <c r="B6" s="138"/>
      <c r="C6" s="139"/>
      <c r="D6" s="139"/>
      <c r="E6" s="140"/>
      <c r="F6" s="57"/>
      <c r="G6" s="142"/>
      <c r="H6" s="142"/>
      <c r="I6" s="57"/>
      <c r="J6" s="58"/>
      <c r="K6" s="57"/>
    </row>
    <row r="7" spans="1:11" ht="7.5" customHeight="1" thickBot="1" x14ac:dyDescent="0.3">
      <c r="A7" s="60"/>
      <c r="B7" s="57"/>
      <c r="C7" s="57"/>
      <c r="D7" s="57"/>
      <c r="E7" s="57"/>
      <c r="F7" s="57"/>
      <c r="G7" s="143"/>
      <c r="H7" s="143"/>
      <c r="I7" s="57"/>
      <c r="J7" s="58"/>
      <c r="K7" s="57"/>
    </row>
    <row r="8" spans="1:11" ht="24" thickBot="1" x14ac:dyDescent="0.4">
      <c r="A8" s="60"/>
      <c r="B8" s="51" t="s">
        <v>13</v>
      </c>
      <c r="C8" s="50"/>
      <c r="D8" s="50"/>
      <c r="E8" s="50"/>
      <c r="F8" s="50"/>
      <c r="G8" s="52">
        <f>SUM($G$10:$G$57)</f>
        <v>1495</v>
      </c>
      <c r="H8" s="53">
        <f>SUM($H$10:$H$57)</f>
        <v>0</v>
      </c>
      <c r="I8" s="50"/>
      <c r="J8" s="54">
        <f>$H$59/$G$59</f>
        <v>0</v>
      </c>
      <c r="K8" s="57"/>
    </row>
    <row r="9" spans="1:11" ht="7.5" customHeight="1" x14ac:dyDescent="0.25">
      <c r="A9" s="60"/>
      <c r="B9" s="57"/>
      <c r="C9" s="57"/>
      <c r="D9" s="57"/>
      <c r="E9" s="57"/>
      <c r="F9" s="57"/>
      <c r="G9" s="64"/>
      <c r="H9" s="64"/>
      <c r="I9" s="57"/>
      <c r="J9" s="58"/>
      <c r="K9" s="57"/>
    </row>
    <row r="10" spans="1:11" ht="15" customHeight="1" x14ac:dyDescent="0.25">
      <c r="A10" s="57">
        <v>5.2</v>
      </c>
      <c r="B10" s="134" t="s">
        <v>374</v>
      </c>
      <c r="C10" s="135"/>
      <c r="D10" s="135"/>
      <c r="E10" s="135"/>
      <c r="F10" s="46"/>
      <c r="G10" s="31">
        <f>'5.2'!J13</f>
        <v>40</v>
      </c>
      <c r="H10" s="31">
        <f>'5.2'!K13</f>
        <v>0</v>
      </c>
      <c r="J10" s="32">
        <f>H10/G10</f>
        <v>0</v>
      </c>
      <c r="K10" s="57"/>
    </row>
    <row r="11" spans="1:11" ht="15" customHeight="1" x14ac:dyDescent="0.25">
      <c r="A11" s="57">
        <v>5.3</v>
      </c>
      <c r="B11" s="121" t="s">
        <v>375</v>
      </c>
      <c r="C11" s="136"/>
      <c r="D11" s="136"/>
      <c r="E11" s="136"/>
      <c r="G11" s="31">
        <f>'5.3'!G7</f>
        <v>15</v>
      </c>
      <c r="H11" s="31">
        <f>'5.3'!H7</f>
        <v>0</v>
      </c>
      <c r="J11" s="32">
        <f t="shared" ref="J11:J57" si="0">H11/G11</f>
        <v>0</v>
      </c>
      <c r="K11" s="57"/>
    </row>
    <row r="12" spans="1:11" ht="15" customHeight="1" x14ac:dyDescent="0.25">
      <c r="A12" s="57">
        <v>5.4</v>
      </c>
      <c r="B12" s="122" t="s">
        <v>498</v>
      </c>
      <c r="C12" s="122"/>
      <c r="D12" s="122"/>
      <c r="E12" s="122"/>
      <c r="G12" s="31">
        <f>'5.4'!H5</f>
        <v>5</v>
      </c>
      <c r="H12" s="31">
        <f>'5.4'!I5</f>
        <v>0</v>
      </c>
      <c r="J12" s="32">
        <f t="shared" si="0"/>
        <v>0</v>
      </c>
      <c r="K12" s="57"/>
    </row>
    <row r="13" spans="1:11" ht="15" customHeight="1" x14ac:dyDescent="0.25">
      <c r="A13" s="57">
        <v>5.5</v>
      </c>
      <c r="B13" s="122" t="s">
        <v>377</v>
      </c>
      <c r="C13" s="122"/>
      <c r="D13" s="122"/>
      <c r="E13" s="122"/>
      <c r="G13" s="31">
        <f>'5.5'!H7</f>
        <v>15</v>
      </c>
      <c r="H13" s="31">
        <f>'5.5'!I7</f>
        <v>0</v>
      </c>
      <c r="J13" s="32">
        <f t="shared" si="0"/>
        <v>0</v>
      </c>
      <c r="K13" s="57"/>
    </row>
    <row r="14" spans="1:11" ht="15" customHeight="1" x14ac:dyDescent="0.25">
      <c r="A14" s="57">
        <v>5.6</v>
      </c>
      <c r="B14" s="122" t="s">
        <v>499</v>
      </c>
      <c r="C14" s="122"/>
      <c r="D14" s="122"/>
      <c r="E14" s="122"/>
      <c r="G14" s="31">
        <f>'5.6'!G11</f>
        <v>30</v>
      </c>
      <c r="H14" s="31">
        <f>'5.6'!H11</f>
        <v>0</v>
      </c>
      <c r="J14" s="32">
        <f t="shared" si="0"/>
        <v>0</v>
      </c>
      <c r="K14" s="57"/>
    </row>
    <row r="15" spans="1:11" ht="15" customHeight="1" x14ac:dyDescent="0.25">
      <c r="A15" s="57">
        <v>5.7</v>
      </c>
      <c r="B15" s="122" t="s">
        <v>408</v>
      </c>
      <c r="C15" s="122"/>
      <c r="D15" s="122"/>
      <c r="E15" s="122"/>
      <c r="G15" s="31">
        <f>'5.7'!G5</f>
        <v>5</v>
      </c>
      <c r="H15" s="31">
        <f>'5.7'!H5</f>
        <v>0</v>
      </c>
      <c r="J15" s="32">
        <f t="shared" si="0"/>
        <v>0</v>
      </c>
      <c r="K15" s="57"/>
    </row>
    <row r="16" spans="1:11" ht="15" customHeight="1" x14ac:dyDescent="0.25">
      <c r="A16" s="57">
        <v>5.8</v>
      </c>
      <c r="B16" s="122" t="s">
        <v>409</v>
      </c>
      <c r="C16" s="122"/>
      <c r="D16" s="122"/>
      <c r="E16" s="122"/>
      <c r="G16" s="31">
        <f>'5.8'!G7</f>
        <v>10</v>
      </c>
      <c r="H16" s="31">
        <f>'5.8'!H7</f>
        <v>0</v>
      </c>
      <c r="J16" s="32">
        <f t="shared" si="0"/>
        <v>0</v>
      </c>
      <c r="K16" s="57"/>
    </row>
    <row r="17" spans="1:11" ht="15" customHeight="1" x14ac:dyDescent="0.25">
      <c r="A17" s="57">
        <v>5.9</v>
      </c>
      <c r="B17" s="122" t="s">
        <v>410</v>
      </c>
      <c r="C17" s="122"/>
      <c r="D17" s="122"/>
      <c r="E17" s="122"/>
      <c r="G17" s="31">
        <f>'5.9'!G7</f>
        <v>15</v>
      </c>
      <c r="H17" s="31">
        <f>'5.9'!H7</f>
        <v>0</v>
      </c>
      <c r="J17" s="32">
        <f t="shared" si="0"/>
        <v>0</v>
      </c>
      <c r="K17" s="57"/>
    </row>
    <row r="18" spans="1:11" ht="15" customHeight="1" x14ac:dyDescent="0.25">
      <c r="A18" s="61">
        <v>5.0999999999999996</v>
      </c>
      <c r="B18" s="137" t="s">
        <v>411</v>
      </c>
      <c r="C18" s="136"/>
      <c r="D18" s="136"/>
      <c r="E18" s="136"/>
      <c r="G18" s="31">
        <f>'5.10'!G5</f>
        <v>5</v>
      </c>
      <c r="H18" s="31">
        <f>'5.10'!H5</f>
        <v>0</v>
      </c>
      <c r="J18" s="32">
        <f t="shared" si="0"/>
        <v>0</v>
      </c>
      <c r="K18" s="57"/>
    </row>
    <row r="19" spans="1:11" ht="15" customHeight="1" x14ac:dyDescent="0.25">
      <c r="A19" s="57">
        <v>5.1100000000000003</v>
      </c>
      <c r="B19" s="121" t="s">
        <v>412</v>
      </c>
      <c r="C19" s="136"/>
      <c r="D19" s="136"/>
      <c r="E19" s="136"/>
      <c r="G19" s="31">
        <f>'5.11'!G7</f>
        <v>15</v>
      </c>
      <c r="H19" s="31">
        <f>'5.11'!H7</f>
        <v>0</v>
      </c>
      <c r="J19" s="32">
        <f t="shared" si="0"/>
        <v>0</v>
      </c>
      <c r="K19" s="57"/>
    </row>
    <row r="20" spans="1:11" ht="15" customHeight="1" x14ac:dyDescent="0.25">
      <c r="A20" s="57">
        <v>5.12</v>
      </c>
      <c r="B20" s="122" t="s">
        <v>413</v>
      </c>
      <c r="C20" s="124"/>
      <c r="D20" s="124"/>
      <c r="G20" s="31">
        <f>'5.12'!G7</f>
        <v>15</v>
      </c>
      <c r="H20" s="31">
        <f>'5.12'!H7</f>
        <v>0</v>
      </c>
      <c r="J20" s="32">
        <f t="shared" si="0"/>
        <v>0</v>
      </c>
      <c r="K20" s="57"/>
    </row>
    <row r="21" spans="1:11" ht="15" customHeight="1" x14ac:dyDescent="0.25">
      <c r="A21" s="57">
        <v>5.13</v>
      </c>
      <c r="B21" s="122" t="s">
        <v>444</v>
      </c>
      <c r="C21" s="122"/>
      <c r="D21" s="122"/>
      <c r="G21" s="31">
        <f>'5.13'!G45</f>
        <v>160</v>
      </c>
      <c r="H21" s="31">
        <f>'5.13'!H45</f>
        <v>0</v>
      </c>
      <c r="J21" s="32">
        <f t="shared" si="0"/>
        <v>0</v>
      </c>
      <c r="K21" s="57"/>
    </row>
    <row r="22" spans="1:11" ht="15" customHeight="1" x14ac:dyDescent="0.25">
      <c r="A22" s="57">
        <v>5.14</v>
      </c>
      <c r="B22" s="122" t="s">
        <v>414</v>
      </c>
      <c r="C22" s="122"/>
      <c r="D22" s="122"/>
      <c r="G22" s="31">
        <f>'5.14'!G7</f>
        <v>15</v>
      </c>
      <c r="H22" s="31">
        <f>'5.14'!H7</f>
        <v>0</v>
      </c>
      <c r="J22" s="32">
        <f t="shared" si="0"/>
        <v>0</v>
      </c>
      <c r="K22" s="57"/>
    </row>
    <row r="23" spans="1:11" ht="15" customHeight="1" x14ac:dyDescent="0.25">
      <c r="A23" s="57">
        <v>5.15</v>
      </c>
      <c r="B23" s="122" t="s">
        <v>415</v>
      </c>
      <c r="C23" s="122"/>
      <c r="D23" s="122"/>
      <c r="G23" s="31">
        <f>'5.15 '!G8</f>
        <v>15</v>
      </c>
      <c r="H23" s="31">
        <f>'5.15 '!H8</f>
        <v>0</v>
      </c>
      <c r="J23" s="32">
        <f t="shared" si="0"/>
        <v>0</v>
      </c>
      <c r="K23" s="57"/>
    </row>
    <row r="24" spans="1:11" ht="15" customHeight="1" x14ac:dyDescent="0.25">
      <c r="A24" s="57">
        <v>5.16</v>
      </c>
      <c r="B24" s="122" t="s">
        <v>416</v>
      </c>
      <c r="C24" s="122"/>
      <c r="D24" s="122"/>
      <c r="G24" s="31">
        <f>'5.16'!G11</f>
        <v>30</v>
      </c>
      <c r="H24" s="31">
        <f>'5.16'!H11</f>
        <v>0</v>
      </c>
      <c r="J24" s="32">
        <f t="shared" si="0"/>
        <v>0</v>
      </c>
      <c r="K24" s="57"/>
    </row>
    <row r="25" spans="1:11" ht="15" customHeight="1" x14ac:dyDescent="0.25">
      <c r="A25" s="62" t="s">
        <v>378</v>
      </c>
      <c r="B25" s="122" t="s">
        <v>417</v>
      </c>
      <c r="C25" s="122"/>
      <c r="D25" s="122"/>
      <c r="G25" s="31">
        <f>'5.17.1'!G16</f>
        <v>60</v>
      </c>
      <c r="H25" s="31">
        <f>'5.17.1'!H16</f>
        <v>0</v>
      </c>
      <c r="J25" s="32">
        <f t="shared" si="0"/>
        <v>0</v>
      </c>
      <c r="K25" s="57"/>
    </row>
    <row r="26" spans="1:11" ht="15" customHeight="1" x14ac:dyDescent="0.25">
      <c r="A26" s="62" t="s">
        <v>379</v>
      </c>
      <c r="B26" s="122" t="s">
        <v>419</v>
      </c>
      <c r="C26" s="122"/>
      <c r="D26" s="122"/>
      <c r="G26" s="31">
        <f>'5.17.2'!G16</f>
        <v>55</v>
      </c>
      <c r="H26" s="31">
        <f>'5.17.2'!H16</f>
        <v>0</v>
      </c>
      <c r="J26" s="32">
        <f t="shared" si="0"/>
        <v>0</v>
      </c>
      <c r="K26" s="57"/>
    </row>
    <row r="27" spans="1:11" ht="15" customHeight="1" x14ac:dyDescent="0.25">
      <c r="A27" s="62" t="s">
        <v>380</v>
      </c>
      <c r="B27" s="122" t="s">
        <v>418</v>
      </c>
      <c r="C27" s="122"/>
      <c r="D27" s="122"/>
      <c r="G27" s="31">
        <f>'5.17.3.1'!G10</f>
        <v>25</v>
      </c>
      <c r="H27" s="31">
        <f>'5.17.3.1'!H10</f>
        <v>0</v>
      </c>
      <c r="J27" s="32">
        <f t="shared" si="0"/>
        <v>0</v>
      </c>
      <c r="K27" s="57"/>
    </row>
    <row r="28" spans="1:11" ht="15" customHeight="1" x14ac:dyDescent="0.25">
      <c r="A28" s="62" t="s">
        <v>381</v>
      </c>
      <c r="B28" s="122" t="s">
        <v>446</v>
      </c>
      <c r="C28" s="122"/>
      <c r="D28" s="122"/>
      <c r="G28" s="31">
        <f>'5.17.3.2'!G10</f>
        <v>25</v>
      </c>
      <c r="H28" s="31">
        <f>'5.17.3.2'!H10</f>
        <v>0</v>
      </c>
      <c r="J28" s="32">
        <f t="shared" si="0"/>
        <v>0</v>
      </c>
      <c r="K28" s="57"/>
    </row>
    <row r="29" spans="1:11" ht="15" customHeight="1" x14ac:dyDescent="0.25">
      <c r="A29" s="62" t="s">
        <v>382</v>
      </c>
      <c r="B29" s="122" t="s">
        <v>420</v>
      </c>
      <c r="C29" s="122"/>
      <c r="D29" s="122"/>
      <c r="G29" s="31">
        <f>'5.17.3.3'!G12</f>
        <v>35</v>
      </c>
      <c r="H29" s="31">
        <f>'5.17.3.3'!H12</f>
        <v>0</v>
      </c>
      <c r="J29" s="32">
        <f t="shared" si="0"/>
        <v>0</v>
      </c>
      <c r="K29" s="57"/>
    </row>
    <row r="30" spans="1:11" ht="15" customHeight="1" x14ac:dyDescent="0.25">
      <c r="A30" s="62" t="s">
        <v>383</v>
      </c>
      <c r="B30" s="122" t="s">
        <v>421</v>
      </c>
      <c r="C30" s="122"/>
      <c r="D30" s="122"/>
      <c r="G30" s="31">
        <f>'5.17.3.4 '!G16</f>
        <v>55</v>
      </c>
      <c r="H30" s="31">
        <f>'5.17.3.4 '!H16</f>
        <v>0</v>
      </c>
      <c r="J30" s="32">
        <f t="shared" si="0"/>
        <v>0</v>
      </c>
      <c r="K30" s="57"/>
    </row>
    <row r="31" spans="1:11" ht="15" customHeight="1" x14ac:dyDescent="0.25">
      <c r="A31" s="57">
        <v>5.18</v>
      </c>
      <c r="B31" s="122" t="s">
        <v>422</v>
      </c>
      <c r="C31" s="122"/>
      <c r="D31" s="122"/>
      <c r="G31" s="31">
        <f>'5.18'!G12</f>
        <v>40</v>
      </c>
      <c r="H31" s="31">
        <f>'5.18'!H12</f>
        <v>0</v>
      </c>
      <c r="J31" s="32">
        <f t="shared" si="0"/>
        <v>0</v>
      </c>
      <c r="K31" s="57"/>
    </row>
    <row r="32" spans="1:11" ht="15" customHeight="1" x14ac:dyDescent="0.25">
      <c r="A32" s="57">
        <v>5.19</v>
      </c>
      <c r="B32" s="122" t="s">
        <v>423</v>
      </c>
      <c r="C32" s="122"/>
      <c r="D32" s="122"/>
      <c r="G32" s="31">
        <f>'5.19'!G15</f>
        <v>55</v>
      </c>
      <c r="H32" s="31">
        <f>'5.19'!H15</f>
        <v>0</v>
      </c>
      <c r="J32" s="32">
        <f t="shared" si="0"/>
        <v>0</v>
      </c>
      <c r="K32" s="57"/>
    </row>
    <row r="33" spans="1:11" ht="15" customHeight="1" x14ac:dyDescent="0.25">
      <c r="A33" s="61" t="s">
        <v>384</v>
      </c>
      <c r="B33" s="122" t="s">
        <v>500</v>
      </c>
      <c r="C33" s="122"/>
      <c r="D33" s="122"/>
      <c r="G33" s="31">
        <f>'5.20.1'!G22</f>
        <v>90</v>
      </c>
      <c r="H33" s="31">
        <f>'5.20.1'!H22</f>
        <v>0</v>
      </c>
      <c r="J33" s="32">
        <f t="shared" si="0"/>
        <v>0</v>
      </c>
      <c r="K33" s="57"/>
    </row>
    <row r="34" spans="1:11" ht="15" customHeight="1" x14ac:dyDescent="0.25">
      <c r="A34" s="62" t="s">
        <v>386</v>
      </c>
      <c r="B34" s="122" t="s">
        <v>425</v>
      </c>
      <c r="C34" s="122"/>
      <c r="D34" s="122"/>
      <c r="G34" s="31">
        <f>'5.20.2'!G14</f>
        <v>50</v>
      </c>
      <c r="H34" s="31">
        <f>'5.20.2'!H14</f>
        <v>0</v>
      </c>
      <c r="J34" s="32">
        <f t="shared" si="0"/>
        <v>0</v>
      </c>
      <c r="K34" s="57"/>
    </row>
    <row r="35" spans="1:11" ht="15" customHeight="1" x14ac:dyDescent="0.25">
      <c r="A35" s="62" t="s">
        <v>385</v>
      </c>
      <c r="B35" s="122" t="s">
        <v>426</v>
      </c>
      <c r="C35" s="122"/>
      <c r="D35" s="122"/>
      <c r="G35" s="31">
        <f>'5.20.3 Hydraulic lifts'!G11</f>
        <v>35</v>
      </c>
      <c r="H35" s="31">
        <f>'5.20.3 Hydraulic lifts'!H11</f>
        <v>0</v>
      </c>
      <c r="J35" s="32">
        <f t="shared" si="0"/>
        <v>0</v>
      </c>
      <c r="K35" s="57"/>
    </row>
    <row r="36" spans="1:11" ht="15" customHeight="1" x14ac:dyDescent="0.25">
      <c r="A36" s="62" t="s">
        <v>387</v>
      </c>
      <c r="B36" s="122" t="s">
        <v>427</v>
      </c>
      <c r="C36" s="124"/>
      <c r="D36" s="124"/>
      <c r="G36" s="31">
        <f>'5.20.4'!G7</f>
        <v>15</v>
      </c>
      <c r="H36" s="31">
        <f>'5.20.4'!H7</f>
        <v>0</v>
      </c>
      <c r="J36" s="32">
        <f t="shared" si="0"/>
        <v>0</v>
      </c>
      <c r="K36" s="57"/>
    </row>
    <row r="37" spans="1:11" ht="15" customHeight="1" x14ac:dyDescent="0.25">
      <c r="A37" s="57">
        <v>5.21</v>
      </c>
      <c r="B37" s="122" t="s">
        <v>428</v>
      </c>
      <c r="C37" s="122"/>
      <c r="D37" s="122"/>
      <c r="G37" s="31">
        <f>'5.21'!G8</f>
        <v>20</v>
      </c>
      <c r="H37" s="31">
        <f>'5.21'!H8</f>
        <v>0</v>
      </c>
      <c r="J37" s="32">
        <f t="shared" si="0"/>
        <v>0</v>
      </c>
      <c r="K37" s="57"/>
    </row>
    <row r="38" spans="1:11" ht="15" customHeight="1" x14ac:dyDescent="0.25">
      <c r="A38" s="57">
        <v>5.22</v>
      </c>
      <c r="B38" s="122" t="s">
        <v>429</v>
      </c>
      <c r="C38" s="122"/>
      <c r="D38" s="122"/>
      <c r="G38" s="31">
        <f>'5.22'!G9</f>
        <v>25</v>
      </c>
      <c r="H38" s="31">
        <f>'5.22'!H9</f>
        <v>0</v>
      </c>
      <c r="J38" s="32">
        <f t="shared" si="0"/>
        <v>0</v>
      </c>
      <c r="K38" s="57"/>
    </row>
    <row r="39" spans="1:11" ht="30" customHeight="1" x14ac:dyDescent="0.25">
      <c r="A39" s="63" t="s">
        <v>388</v>
      </c>
      <c r="B39" s="121" t="s">
        <v>430</v>
      </c>
      <c r="C39" s="121"/>
      <c r="D39" s="121"/>
      <c r="E39" s="3"/>
      <c r="F39" s="45"/>
      <c r="G39" s="31">
        <f>'Annex A'!G12</f>
        <v>40</v>
      </c>
      <c r="H39" s="31">
        <f>'Annex A'!H12</f>
        <v>0</v>
      </c>
      <c r="J39" s="32">
        <f t="shared" si="0"/>
        <v>0</v>
      </c>
      <c r="K39" s="57"/>
    </row>
    <row r="40" spans="1:11" ht="30" customHeight="1" x14ac:dyDescent="0.25">
      <c r="A40" s="63" t="s">
        <v>389</v>
      </c>
      <c r="B40" s="121" t="s">
        <v>431</v>
      </c>
      <c r="C40" s="121"/>
      <c r="D40" s="121"/>
      <c r="G40" s="31">
        <f>'Annex B'!G9</f>
        <v>25</v>
      </c>
      <c r="H40" s="31">
        <f>'Annex B'!H9</f>
        <v>0</v>
      </c>
      <c r="J40" s="32">
        <f t="shared" si="0"/>
        <v>0</v>
      </c>
      <c r="K40" s="57"/>
    </row>
    <row r="41" spans="1:11" ht="15" customHeight="1" x14ac:dyDescent="0.25">
      <c r="A41" s="62" t="s">
        <v>390</v>
      </c>
      <c r="B41" s="122" t="s">
        <v>450</v>
      </c>
      <c r="C41" s="122"/>
      <c r="D41" s="122"/>
      <c r="G41" s="31">
        <f>B1.1!G7</f>
        <v>15</v>
      </c>
      <c r="H41" s="31">
        <f>B1.1!H7</f>
        <v>0</v>
      </c>
      <c r="J41" s="32">
        <f t="shared" si="0"/>
        <v>0</v>
      </c>
      <c r="K41" s="57"/>
    </row>
    <row r="42" spans="1:11" ht="30" customHeight="1" x14ac:dyDescent="0.25">
      <c r="A42" s="63" t="s">
        <v>391</v>
      </c>
      <c r="B42" s="121" t="s">
        <v>432</v>
      </c>
      <c r="C42" s="121"/>
      <c r="D42" s="121"/>
      <c r="G42" s="31">
        <f>'Annex D.1'!G16</f>
        <v>60</v>
      </c>
      <c r="H42" s="31">
        <f>'Annex D.1'!H16</f>
        <v>0</v>
      </c>
      <c r="J42" s="32">
        <f t="shared" si="0"/>
        <v>0</v>
      </c>
      <c r="K42" s="57"/>
    </row>
    <row r="43" spans="1:11" ht="15" customHeight="1" x14ac:dyDescent="0.25">
      <c r="A43" s="62" t="s">
        <v>392</v>
      </c>
      <c r="B43" s="122" t="s">
        <v>442</v>
      </c>
      <c r="C43" s="122"/>
      <c r="D43" s="122"/>
      <c r="G43" s="31">
        <f>'Annex D.2'!G13</f>
        <v>45</v>
      </c>
      <c r="H43" s="31">
        <f>'Annex D.2'!H13</f>
        <v>0</v>
      </c>
      <c r="J43" s="32">
        <f t="shared" si="0"/>
        <v>0</v>
      </c>
      <c r="K43" s="57"/>
    </row>
    <row r="44" spans="1:11" ht="15" customHeight="1" x14ac:dyDescent="0.25">
      <c r="A44" s="63" t="s">
        <v>393</v>
      </c>
      <c r="B44" s="121" t="s">
        <v>457</v>
      </c>
      <c r="C44" s="121"/>
      <c r="D44" s="121"/>
      <c r="G44" s="31">
        <f>'Annex D.3'!G11</f>
        <v>35</v>
      </c>
      <c r="H44" s="31">
        <f>'Annex D.3'!H11</f>
        <v>0</v>
      </c>
      <c r="J44" s="32">
        <f t="shared" si="0"/>
        <v>0</v>
      </c>
      <c r="K44" s="57"/>
    </row>
    <row r="45" spans="1:11" ht="30" customHeight="1" x14ac:dyDescent="0.25">
      <c r="A45" s="63" t="s">
        <v>394</v>
      </c>
      <c r="B45" s="121" t="s">
        <v>458</v>
      </c>
      <c r="C45" s="121"/>
      <c r="D45" s="121"/>
      <c r="G45" s="31">
        <f>'Annex E.2'!G10</f>
        <v>30</v>
      </c>
      <c r="H45" s="31">
        <f>'Annex E.2'!H10</f>
        <v>0</v>
      </c>
      <c r="J45" s="32">
        <f t="shared" si="0"/>
        <v>0</v>
      </c>
      <c r="K45" s="57"/>
    </row>
    <row r="46" spans="1:11" ht="15" customHeight="1" x14ac:dyDescent="0.25">
      <c r="A46" s="62" t="s">
        <v>395</v>
      </c>
      <c r="B46" s="122" t="s">
        <v>433</v>
      </c>
      <c r="C46" s="122"/>
      <c r="D46" s="122"/>
      <c r="G46" s="31">
        <f>'Annex E.3'!G11</f>
        <v>35</v>
      </c>
      <c r="H46" s="31">
        <f>'Annex E.3'!H11</f>
        <v>0</v>
      </c>
      <c r="J46" s="32">
        <f t="shared" si="0"/>
        <v>0</v>
      </c>
      <c r="K46" s="57"/>
    </row>
    <row r="47" spans="1:11" ht="15" customHeight="1" x14ac:dyDescent="0.25">
      <c r="A47" s="62" t="s">
        <v>396</v>
      </c>
      <c r="B47" s="122" t="s">
        <v>434</v>
      </c>
      <c r="C47" s="122"/>
      <c r="D47" s="122"/>
      <c r="G47" s="31">
        <f>'Annex E.3.2 '!G10</f>
        <v>30</v>
      </c>
      <c r="H47" s="31">
        <f>'Annex E.3.2 '!H10</f>
        <v>0</v>
      </c>
      <c r="J47" s="32">
        <f t="shared" si="0"/>
        <v>0</v>
      </c>
      <c r="K47" s="57"/>
    </row>
    <row r="48" spans="1:11" ht="15" customHeight="1" x14ac:dyDescent="0.25">
      <c r="A48" s="62" t="s">
        <v>398</v>
      </c>
      <c r="B48" s="122" t="s">
        <v>435</v>
      </c>
      <c r="C48" s="122"/>
      <c r="D48" s="122"/>
      <c r="G48" s="31">
        <f>'Annex E 4'!G6</f>
        <v>10</v>
      </c>
      <c r="H48" s="31">
        <f>'Annex E 4'!H6</f>
        <v>0</v>
      </c>
      <c r="J48" s="32">
        <f t="shared" si="0"/>
        <v>0</v>
      </c>
      <c r="K48" s="57"/>
    </row>
    <row r="49" spans="1:11" ht="15" customHeight="1" x14ac:dyDescent="0.25">
      <c r="A49" s="62" t="s">
        <v>397</v>
      </c>
      <c r="B49" s="122" t="s">
        <v>318</v>
      </c>
      <c r="C49" s="122"/>
      <c r="D49" s="122"/>
      <c r="G49" s="31">
        <f>'Annex E5'!G9</f>
        <v>25</v>
      </c>
      <c r="H49" s="31">
        <f>'Annex E5'!H9</f>
        <v>0</v>
      </c>
      <c r="J49" s="32">
        <f t="shared" si="0"/>
        <v>0</v>
      </c>
      <c r="K49" s="57"/>
    </row>
    <row r="50" spans="1:11" ht="15" customHeight="1" x14ac:dyDescent="0.25">
      <c r="A50" s="62" t="s">
        <v>399</v>
      </c>
      <c r="B50" s="122" t="s">
        <v>324</v>
      </c>
      <c r="C50" s="122"/>
      <c r="D50" s="122"/>
      <c r="G50" s="31">
        <f>'Annex E6'!G8</f>
        <v>20</v>
      </c>
      <c r="H50" s="31">
        <f>'Annex E6'!H8</f>
        <v>0</v>
      </c>
      <c r="J50" s="32">
        <f t="shared" si="0"/>
        <v>0</v>
      </c>
      <c r="K50" s="57"/>
    </row>
    <row r="51" spans="1:11" ht="15" customHeight="1" x14ac:dyDescent="0.25">
      <c r="A51" s="62" t="s">
        <v>400</v>
      </c>
      <c r="B51" s="122" t="s">
        <v>327</v>
      </c>
      <c r="C51" s="122"/>
      <c r="D51" s="122"/>
      <c r="G51" s="31">
        <f>'Annex E7'!G9</f>
        <v>25</v>
      </c>
      <c r="H51" s="31">
        <f>'Annex E7'!H9</f>
        <v>0</v>
      </c>
      <c r="J51" s="32">
        <f t="shared" si="0"/>
        <v>0</v>
      </c>
      <c r="K51" s="57"/>
    </row>
    <row r="52" spans="1:11" ht="15" customHeight="1" x14ac:dyDescent="0.25">
      <c r="A52" s="62" t="s">
        <v>401</v>
      </c>
      <c r="B52" s="122" t="s">
        <v>436</v>
      </c>
      <c r="C52" s="122"/>
      <c r="D52" s="122"/>
      <c r="G52" s="31">
        <f>'Annex F'!G10</f>
        <v>30</v>
      </c>
      <c r="H52" s="31">
        <f>'Annex F'!H10</f>
        <v>0</v>
      </c>
      <c r="J52" s="32">
        <f t="shared" si="0"/>
        <v>0</v>
      </c>
      <c r="K52" s="57"/>
    </row>
    <row r="53" spans="1:11" ht="30" customHeight="1" x14ac:dyDescent="0.25">
      <c r="A53" s="58" t="s">
        <v>406</v>
      </c>
      <c r="B53" s="121" t="s">
        <v>453</v>
      </c>
      <c r="C53" s="121"/>
      <c r="D53" s="121"/>
      <c r="G53" s="31">
        <f>'Annex G - AT1'!G7</f>
        <v>15</v>
      </c>
      <c r="H53" s="31">
        <f>'Annex G - AT1'!H7</f>
        <v>0</v>
      </c>
      <c r="J53" s="32">
        <f t="shared" si="0"/>
        <v>0</v>
      </c>
      <c r="K53" s="57"/>
    </row>
    <row r="54" spans="1:11" ht="30" customHeight="1" x14ac:dyDescent="0.25">
      <c r="A54" s="58" t="s">
        <v>402</v>
      </c>
      <c r="B54" s="121" t="s">
        <v>454</v>
      </c>
      <c r="C54" s="121"/>
      <c r="D54" s="121"/>
      <c r="G54" s="31">
        <f>'Annex G - AT2'!G7</f>
        <v>15</v>
      </c>
      <c r="H54" s="31">
        <f>'Annex G - AT2'!H7</f>
        <v>0</v>
      </c>
      <c r="J54" s="32">
        <f t="shared" si="0"/>
        <v>0</v>
      </c>
      <c r="K54" s="57"/>
    </row>
    <row r="55" spans="1:11" ht="30" customHeight="1" x14ac:dyDescent="0.25">
      <c r="A55" s="58" t="s">
        <v>403</v>
      </c>
      <c r="B55" s="121" t="s">
        <v>501</v>
      </c>
      <c r="C55" s="121"/>
      <c r="D55" s="121"/>
      <c r="G55" s="31">
        <f>'Annex G - AT3'!G6</f>
        <v>10</v>
      </c>
      <c r="H55" s="31">
        <f>'Annex G - AT3'!H6</f>
        <v>0</v>
      </c>
      <c r="J55" s="32">
        <f t="shared" si="0"/>
        <v>0</v>
      </c>
      <c r="K55" s="57"/>
    </row>
    <row r="56" spans="1:11" ht="30" customHeight="1" x14ac:dyDescent="0.25">
      <c r="A56" s="58" t="s">
        <v>405</v>
      </c>
      <c r="B56" s="121" t="s">
        <v>455</v>
      </c>
      <c r="C56" s="121"/>
      <c r="D56" s="121"/>
      <c r="G56" s="31">
        <f>'Annex G - AT4'!G7</f>
        <v>15</v>
      </c>
      <c r="H56" s="31">
        <f>'Annex G - AT4'!H7</f>
        <v>0</v>
      </c>
      <c r="J56" s="32">
        <f t="shared" si="0"/>
        <v>0</v>
      </c>
      <c r="K56" s="57"/>
    </row>
    <row r="57" spans="1:11" ht="30" customHeight="1" x14ac:dyDescent="0.25">
      <c r="A57" s="58" t="s">
        <v>404</v>
      </c>
      <c r="B57" s="121" t="s">
        <v>456</v>
      </c>
      <c r="C57" s="121"/>
      <c r="D57" s="121"/>
      <c r="G57" s="31">
        <f>'Annex G - AT5'!G12</f>
        <v>40</v>
      </c>
      <c r="H57" s="31">
        <f>'Annex G - AT5'!H12</f>
        <v>0</v>
      </c>
      <c r="J57" s="32">
        <f t="shared" si="0"/>
        <v>0</v>
      </c>
      <c r="K57" s="57"/>
    </row>
    <row r="58" spans="1:11" ht="15.75" thickBot="1" x14ac:dyDescent="0.3">
      <c r="A58" s="57"/>
      <c r="B58" s="57"/>
      <c r="C58" s="57"/>
      <c r="D58" s="57"/>
      <c r="E58" s="57"/>
      <c r="F58" s="57"/>
      <c r="G58" s="57"/>
      <c r="H58" s="57"/>
      <c r="I58" s="57"/>
      <c r="J58" s="58"/>
      <c r="K58" s="57"/>
    </row>
    <row r="59" spans="1:11" s="11" customFormat="1" ht="24" thickBot="1" x14ac:dyDescent="0.4">
      <c r="A59" s="50"/>
      <c r="B59" s="51" t="s">
        <v>13</v>
      </c>
      <c r="C59" s="50"/>
      <c r="D59" s="50"/>
      <c r="E59" s="50"/>
      <c r="F59" s="50"/>
      <c r="G59" s="52">
        <f>SUM($G$10:$G$57)</f>
        <v>1495</v>
      </c>
      <c r="H59" s="53">
        <f>SUM($H$10:$H$57)</f>
        <v>0</v>
      </c>
      <c r="I59" s="50"/>
      <c r="J59" s="54">
        <f>$H$59/$G$59</f>
        <v>0</v>
      </c>
      <c r="K59" s="50"/>
    </row>
    <row r="60" spans="1:11" ht="24.6" customHeight="1" thickBot="1" x14ac:dyDescent="0.4">
      <c r="A60" s="55" t="s">
        <v>18</v>
      </c>
      <c r="B60" s="125" t="str">
        <f>IF(B6=0,"",B6)</f>
        <v/>
      </c>
      <c r="C60" s="126"/>
      <c r="D60" s="127"/>
      <c r="E60" s="50"/>
      <c r="F60" s="50"/>
      <c r="G60" s="50"/>
      <c r="H60" s="50"/>
      <c r="I60" s="50"/>
      <c r="J60" s="56"/>
      <c r="K60" s="50"/>
    </row>
    <row r="61" spans="1:11" ht="14.45" customHeight="1" x14ac:dyDescent="0.35">
      <c r="A61" s="50"/>
      <c r="B61" s="50"/>
      <c r="C61" s="50"/>
      <c r="D61" s="50"/>
      <c r="E61" s="50"/>
      <c r="F61" s="50"/>
      <c r="G61" s="50"/>
      <c r="H61" s="50"/>
      <c r="I61" s="50"/>
      <c r="J61" s="56"/>
      <c r="K61" s="50"/>
    </row>
    <row r="63" spans="1:11" ht="14.45" customHeight="1" x14ac:dyDescent="0.25"/>
    <row r="64" spans="1:11" ht="14.45" customHeight="1" x14ac:dyDescent="0.25">
      <c r="J64" s="34"/>
    </row>
    <row r="65" ht="14.45" customHeight="1" x14ac:dyDescent="0.25"/>
  </sheetData>
  <sheetProtection algorithmName="SHA-512" hashValue="rcAx06uxt5Fhv5gllwcc/eo5rOoxYkuKSiWwl4cp/zdl+40kmNealCEtfpXcbueiqEJlnq7psQVmNwC1axeiUg==" saltValue="vjIxujXt98/KI+/AOajkfQ==" spinCount="100000" sheet="1" objects="1" scenarios="1" selectLockedCells="1"/>
  <mergeCells count="54">
    <mergeCell ref="G5:G7"/>
    <mergeCell ref="H5:H7"/>
    <mergeCell ref="B13:E13"/>
    <mergeCell ref="B26:D26"/>
    <mergeCell ref="B17:E17"/>
    <mergeCell ref="B18:E18"/>
    <mergeCell ref="B19:E19"/>
    <mergeCell ref="B23:D23"/>
    <mergeCell ref="B6:E6"/>
    <mergeCell ref="B43:D43"/>
    <mergeCell ref="B44:D44"/>
    <mergeCell ref="B27:D27"/>
    <mergeCell ref="B20:D20"/>
    <mergeCell ref="B21:D21"/>
    <mergeCell ref="B22:D22"/>
    <mergeCell ref="B36:D36"/>
    <mergeCell ref="B37:D37"/>
    <mergeCell ref="B60:D60"/>
    <mergeCell ref="B3:E4"/>
    <mergeCell ref="B10:E10"/>
    <mergeCell ref="B11:E11"/>
    <mergeCell ref="B12:E12"/>
    <mergeCell ref="B14:E14"/>
    <mergeCell ref="B15:E15"/>
    <mergeCell ref="B16:E16"/>
    <mergeCell ref="B24:D24"/>
    <mergeCell ref="B25:D25"/>
    <mergeCell ref="B29:D29"/>
    <mergeCell ref="B30:D30"/>
    <mergeCell ref="B31:D31"/>
    <mergeCell ref="B28:D28"/>
    <mergeCell ref="A3:A4"/>
    <mergeCell ref="B48:D48"/>
    <mergeCell ref="B49:D49"/>
    <mergeCell ref="B50:D50"/>
    <mergeCell ref="B51:D51"/>
    <mergeCell ref="B38:D38"/>
    <mergeCell ref="B40:D40"/>
    <mergeCell ref="B41:D41"/>
    <mergeCell ref="B39:D39"/>
    <mergeCell ref="B42:D42"/>
    <mergeCell ref="B45:D45"/>
    <mergeCell ref="B46:D46"/>
    <mergeCell ref="B32:D32"/>
    <mergeCell ref="B33:D33"/>
    <mergeCell ref="B34:D34"/>
    <mergeCell ref="B35:D35"/>
    <mergeCell ref="B57:D57"/>
    <mergeCell ref="B53:D53"/>
    <mergeCell ref="B52:D52"/>
    <mergeCell ref="B47:D47"/>
    <mergeCell ref="B54:D54"/>
    <mergeCell ref="B55:D55"/>
    <mergeCell ref="B56:D56"/>
  </mergeCells>
  <phoneticPr fontId="0" type="noConversion"/>
  <pageMargins left="0.74803149606299213" right="0.74803149606299213" top="0.98425196850393704" bottom="0.98425196850393704" header="0.51181102362204722" footer="0.51181102362204722"/>
  <pageSetup paperSize="9" scale="72" orientation="portrait" horizontalDpi="4294967293" verticalDpi="1200" r:id="rId1"/>
  <headerFooter alignWithMargins="0">
    <oddHeader>&amp;L&amp;"Calibri,Bold"&amp;18LEIA BS 7255 Compliance Audit</oddHeader>
    <oddFooter>&amp;L&amp;8&amp;F&amp;R&amp;8Date Printed:&amp;D</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zoomScale="75" zoomScaleNormal="75" workbookViewId="0">
      <selection activeCell="H4" sqref="H4"/>
    </sheetView>
  </sheetViews>
  <sheetFormatPr defaultRowHeight="15" x14ac:dyDescent="0.25"/>
  <cols>
    <col min="1" max="16384" width="9.140625" style="3"/>
  </cols>
  <sheetData>
    <row r="1" spans="1:14" x14ac:dyDescent="0.25">
      <c r="A1" s="57" t="s">
        <v>106</v>
      </c>
      <c r="B1" s="57"/>
      <c r="C1" s="57"/>
      <c r="D1" s="57"/>
      <c r="E1" s="57"/>
      <c r="F1" s="57"/>
      <c r="G1" s="57"/>
      <c r="H1" s="57"/>
      <c r="I1" s="57"/>
      <c r="J1" s="57"/>
      <c r="K1" s="57"/>
      <c r="L1" s="57"/>
      <c r="M1" s="57"/>
      <c r="N1" s="57"/>
    </row>
    <row r="2" spans="1:14" x14ac:dyDescent="0.25">
      <c r="A2" s="207"/>
      <c r="B2" s="208"/>
      <c r="C2" s="208"/>
      <c r="D2" s="208"/>
      <c r="E2" s="208"/>
      <c r="F2" s="208"/>
      <c r="G2" s="142" t="s">
        <v>8</v>
      </c>
      <c r="H2" s="142" t="s">
        <v>9</v>
      </c>
      <c r="I2" s="57"/>
      <c r="J2" s="57"/>
      <c r="K2" s="57"/>
      <c r="L2" s="57"/>
      <c r="M2" s="57"/>
      <c r="N2" s="57"/>
    </row>
    <row r="3" spans="1:14" x14ac:dyDescent="0.25">
      <c r="A3" s="171"/>
      <c r="B3" s="171"/>
      <c r="C3" s="171"/>
      <c r="D3" s="171"/>
      <c r="E3" s="171"/>
      <c r="F3" s="171"/>
      <c r="G3" s="184"/>
      <c r="H3" s="184"/>
      <c r="I3" s="57" t="s">
        <v>11</v>
      </c>
      <c r="J3" s="57"/>
      <c r="K3" s="57"/>
      <c r="L3" s="57"/>
      <c r="M3" s="57"/>
      <c r="N3" s="57"/>
    </row>
    <row r="4" spans="1:14" ht="38.25" customHeight="1" x14ac:dyDescent="0.25">
      <c r="A4" s="88" t="s">
        <v>0</v>
      </c>
      <c r="B4" s="185" t="s">
        <v>95</v>
      </c>
      <c r="C4" s="186"/>
      <c r="D4" s="186"/>
      <c r="E4" s="186"/>
      <c r="F4" s="186"/>
      <c r="G4" s="8">
        <v>5</v>
      </c>
      <c r="H4" s="7"/>
      <c r="I4" s="181"/>
      <c r="J4" s="182"/>
      <c r="K4" s="182"/>
      <c r="L4" s="182"/>
      <c r="M4" s="183"/>
      <c r="N4" s="57"/>
    </row>
    <row r="5" spans="1:14" ht="38.25" customHeight="1" x14ac:dyDescent="0.25">
      <c r="A5" s="88"/>
      <c r="B5" s="189" t="s">
        <v>488</v>
      </c>
      <c r="C5" s="190"/>
      <c r="D5" s="190"/>
      <c r="E5" s="190"/>
      <c r="F5" s="190"/>
      <c r="G5" s="88"/>
      <c r="H5" s="88"/>
      <c r="I5" s="191"/>
      <c r="J5" s="192"/>
      <c r="K5" s="192"/>
      <c r="L5" s="192"/>
      <c r="M5" s="193"/>
      <c r="N5" s="57"/>
    </row>
    <row r="6" spans="1:14" ht="38.25" customHeight="1" x14ac:dyDescent="0.25">
      <c r="A6" s="88" t="s">
        <v>1</v>
      </c>
      <c r="B6" s="185" t="s">
        <v>489</v>
      </c>
      <c r="C6" s="186"/>
      <c r="D6" s="186"/>
      <c r="E6" s="186"/>
      <c r="F6" s="186"/>
      <c r="G6" s="8">
        <v>5</v>
      </c>
      <c r="H6" s="7"/>
      <c r="I6" s="181"/>
      <c r="J6" s="182"/>
      <c r="K6" s="182"/>
      <c r="L6" s="182"/>
      <c r="M6" s="183"/>
      <c r="N6" s="57"/>
    </row>
    <row r="7" spans="1:14" ht="38.25" customHeight="1" x14ac:dyDescent="0.25">
      <c r="A7" s="88" t="s">
        <v>2</v>
      </c>
      <c r="B7" s="185" t="s">
        <v>490</v>
      </c>
      <c r="C7" s="186"/>
      <c r="D7" s="186"/>
      <c r="E7" s="186"/>
      <c r="F7" s="186"/>
      <c r="G7" s="8">
        <v>5</v>
      </c>
      <c r="H7" s="7"/>
      <c r="I7" s="181"/>
      <c r="J7" s="182"/>
      <c r="K7" s="182"/>
      <c r="L7" s="182"/>
      <c r="M7" s="183"/>
      <c r="N7" s="57"/>
    </row>
    <row r="8" spans="1:14" ht="38.25" customHeight="1" x14ac:dyDescent="0.25">
      <c r="A8" s="88" t="s">
        <v>3</v>
      </c>
      <c r="B8" s="185" t="s">
        <v>491</v>
      </c>
      <c r="C8" s="186"/>
      <c r="D8" s="186"/>
      <c r="E8" s="186"/>
      <c r="F8" s="186"/>
      <c r="G8" s="8">
        <v>5</v>
      </c>
      <c r="H8" s="7"/>
      <c r="I8" s="181"/>
      <c r="J8" s="182"/>
      <c r="K8" s="182"/>
      <c r="L8" s="182"/>
      <c r="M8" s="183"/>
      <c r="N8" s="57"/>
    </row>
    <row r="9" spans="1:14" ht="45" customHeight="1" x14ac:dyDescent="0.25">
      <c r="A9" s="88" t="s">
        <v>4</v>
      </c>
      <c r="B9" s="185" t="s">
        <v>96</v>
      </c>
      <c r="C9" s="186"/>
      <c r="D9" s="186"/>
      <c r="E9" s="186"/>
      <c r="F9" s="186"/>
      <c r="G9" s="8">
        <v>5</v>
      </c>
      <c r="H9" s="7"/>
      <c r="I9" s="181"/>
      <c r="J9" s="182"/>
      <c r="K9" s="182"/>
      <c r="L9" s="182"/>
      <c r="M9" s="183"/>
      <c r="N9" s="57"/>
    </row>
    <row r="10" spans="1:14" ht="38.25" customHeight="1" x14ac:dyDescent="0.25">
      <c r="A10" s="88" t="s">
        <v>5</v>
      </c>
      <c r="B10" s="185" t="s">
        <v>97</v>
      </c>
      <c r="C10" s="186"/>
      <c r="D10" s="186"/>
      <c r="E10" s="186"/>
      <c r="F10" s="186"/>
      <c r="G10" s="8">
        <v>5</v>
      </c>
      <c r="H10" s="7"/>
      <c r="I10" s="181"/>
      <c r="J10" s="182"/>
      <c r="K10" s="182"/>
      <c r="L10" s="182"/>
      <c r="M10" s="183"/>
      <c r="N10" s="57"/>
    </row>
    <row r="11" spans="1:14" ht="45" customHeight="1" x14ac:dyDescent="0.25">
      <c r="A11" s="88" t="s">
        <v>6</v>
      </c>
      <c r="B11" s="185" t="s">
        <v>98</v>
      </c>
      <c r="C11" s="186"/>
      <c r="D11" s="186"/>
      <c r="E11" s="186"/>
      <c r="F11" s="186"/>
      <c r="G11" s="8">
        <v>5</v>
      </c>
      <c r="H11" s="7"/>
      <c r="I11" s="181"/>
      <c r="J11" s="182"/>
      <c r="K11" s="182"/>
      <c r="L11" s="182"/>
      <c r="M11" s="183"/>
      <c r="N11" s="57"/>
    </row>
    <row r="12" spans="1:14" ht="30" customHeight="1" x14ac:dyDescent="0.25">
      <c r="A12" s="88" t="s">
        <v>7</v>
      </c>
      <c r="B12" s="185" t="s">
        <v>99</v>
      </c>
      <c r="C12" s="186"/>
      <c r="D12" s="186"/>
      <c r="E12" s="186"/>
      <c r="F12" s="186"/>
      <c r="G12" s="8">
        <v>5</v>
      </c>
      <c r="H12" s="7"/>
      <c r="I12" s="181"/>
      <c r="J12" s="182"/>
      <c r="K12" s="182"/>
      <c r="L12" s="182"/>
      <c r="M12" s="183"/>
      <c r="N12" s="57"/>
    </row>
    <row r="13" spans="1:14" ht="30" customHeight="1" x14ac:dyDescent="0.25">
      <c r="A13" s="88" t="s">
        <v>91</v>
      </c>
      <c r="B13" s="185" t="s">
        <v>100</v>
      </c>
      <c r="C13" s="186"/>
      <c r="D13" s="186"/>
      <c r="E13" s="186"/>
      <c r="F13" s="186"/>
      <c r="G13" s="8">
        <v>5</v>
      </c>
      <c r="H13" s="7"/>
      <c r="I13" s="181"/>
      <c r="J13" s="182"/>
      <c r="K13" s="182"/>
      <c r="L13" s="182"/>
      <c r="M13" s="183"/>
      <c r="N13" s="57"/>
    </row>
    <row r="14" spans="1:14" ht="30" customHeight="1" x14ac:dyDescent="0.25">
      <c r="A14" s="88" t="s">
        <v>92</v>
      </c>
      <c r="B14" s="185" t="s">
        <v>101</v>
      </c>
      <c r="C14" s="186"/>
      <c r="D14" s="186"/>
      <c r="E14" s="186"/>
      <c r="F14" s="186"/>
      <c r="G14" s="8">
        <v>5</v>
      </c>
      <c r="H14" s="7"/>
      <c r="I14" s="181"/>
      <c r="J14" s="182"/>
      <c r="K14" s="182"/>
      <c r="L14" s="182"/>
      <c r="M14" s="183"/>
      <c r="N14" s="57"/>
    </row>
    <row r="15" spans="1:14" ht="45" customHeight="1" x14ac:dyDescent="0.25">
      <c r="A15" s="88" t="s">
        <v>93</v>
      </c>
      <c r="B15" s="185" t="s">
        <v>102</v>
      </c>
      <c r="C15" s="186"/>
      <c r="D15" s="186"/>
      <c r="E15" s="186"/>
      <c r="F15" s="186"/>
      <c r="G15" s="8">
        <v>5</v>
      </c>
      <c r="H15" s="7"/>
      <c r="I15" s="181"/>
      <c r="J15" s="182"/>
      <c r="K15" s="182"/>
      <c r="L15" s="182"/>
      <c r="M15" s="183"/>
      <c r="N15" s="57"/>
    </row>
    <row r="16" spans="1:14" ht="42" customHeight="1" x14ac:dyDescent="0.25">
      <c r="A16" s="92"/>
      <c r="B16" s="92"/>
      <c r="C16" s="92"/>
      <c r="D16" s="92"/>
      <c r="E16" s="92"/>
      <c r="F16" s="92" t="s">
        <v>10</v>
      </c>
      <c r="G16" s="102">
        <f>SUM(G4:G15)</f>
        <v>55</v>
      </c>
      <c r="H16" s="102">
        <f>SUM(H6:H15)+H4</f>
        <v>0</v>
      </c>
      <c r="I16" s="92"/>
      <c r="J16" s="92"/>
      <c r="K16" s="92"/>
      <c r="L16" s="92"/>
      <c r="M16" s="92"/>
      <c r="N16" s="92"/>
    </row>
  </sheetData>
  <sheetProtection algorithmName="SHA-512" hashValue="HXgzvuM85RrNmUiLRCbMZaNNTJ+mAdXivZTrmEFWXy7MlfDfOQppqyawsfx3kQ8GHzk+fIeMUlefD1pgzte7dg==" saltValue="WOMiANChdblzqKTeBFTqxA==" spinCount="100000" sheet="1" objects="1" scenarios="1" selectLockedCells="1"/>
  <mergeCells count="28">
    <mergeCell ref="I12:M12"/>
    <mergeCell ref="I13:M13"/>
    <mergeCell ref="I14:M14"/>
    <mergeCell ref="I15:M15"/>
    <mergeCell ref="B14:F14"/>
    <mergeCell ref="B15:F15"/>
    <mergeCell ref="B13:F13"/>
    <mergeCell ref="B12:F12"/>
    <mergeCell ref="B8:F8"/>
    <mergeCell ref="I8:M8"/>
    <mergeCell ref="B9:F9"/>
    <mergeCell ref="B10:F10"/>
    <mergeCell ref="B11:F11"/>
    <mergeCell ref="I9:M9"/>
    <mergeCell ref="I10:M10"/>
    <mergeCell ref="I11:M11"/>
    <mergeCell ref="B5:F5"/>
    <mergeCell ref="I5:M5"/>
    <mergeCell ref="B6:F6"/>
    <mergeCell ref="I6:M6"/>
    <mergeCell ref="B7:F7"/>
    <mergeCell ref="I7:M7"/>
    <mergeCell ref="I4:M4"/>
    <mergeCell ref="A2:F2"/>
    <mergeCell ref="G2:G3"/>
    <mergeCell ref="H2:H3"/>
    <mergeCell ref="A3:F3"/>
    <mergeCell ref="B4:F4"/>
  </mergeCells>
  <dataValidations count="1">
    <dataValidation type="whole" operator="lessThanOrEqual" allowBlank="1" showInputMessage="1" showErrorMessage="1" errorTitle="Invalid Data" error="you can only enter a whole number equal to or less than the Max Points" sqref="H4:H15">
      <formula1>G4</formula1>
    </dataValidation>
  </dataValidation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showGridLines="0" zoomScale="75" zoomScaleNormal="75" workbookViewId="0">
      <selection activeCell="H4" sqref="H4"/>
    </sheetView>
  </sheetViews>
  <sheetFormatPr defaultRowHeight="15" x14ac:dyDescent="0.25"/>
  <cols>
    <col min="1" max="16384" width="9.140625" style="3"/>
  </cols>
  <sheetData>
    <row r="1" spans="1:14" x14ac:dyDescent="0.25">
      <c r="A1" s="57" t="s">
        <v>103</v>
      </c>
      <c r="B1" s="57"/>
      <c r="C1" s="57"/>
      <c r="D1" s="57"/>
      <c r="E1" s="57"/>
      <c r="F1" s="57"/>
      <c r="G1" s="57"/>
      <c r="H1" s="57"/>
      <c r="I1" s="57"/>
      <c r="J1" s="57"/>
      <c r="K1" s="57"/>
      <c r="L1" s="57"/>
      <c r="M1" s="57"/>
      <c r="N1" s="57"/>
    </row>
    <row r="2" spans="1:14" x14ac:dyDescent="0.25">
      <c r="A2" s="207"/>
      <c r="B2" s="208"/>
      <c r="C2" s="208"/>
      <c r="D2" s="208"/>
      <c r="E2" s="208"/>
      <c r="F2" s="208"/>
      <c r="G2" s="142" t="s">
        <v>8</v>
      </c>
      <c r="H2" s="142" t="s">
        <v>9</v>
      </c>
      <c r="I2" s="57"/>
      <c r="J2" s="57"/>
      <c r="K2" s="57"/>
      <c r="L2" s="57"/>
      <c r="M2" s="57"/>
      <c r="N2" s="57"/>
    </row>
    <row r="3" spans="1:14" x14ac:dyDescent="0.25">
      <c r="A3" s="171"/>
      <c r="B3" s="171"/>
      <c r="C3" s="171"/>
      <c r="D3" s="171"/>
      <c r="E3" s="171"/>
      <c r="F3" s="171"/>
      <c r="G3" s="184"/>
      <c r="H3" s="184"/>
      <c r="I3" s="57" t="s">
        <v>11</v>
      </c>
      <c r="J3" s="57"/>
      <c r="K3" s="57"/>
      <c r="L3" s="57"/>
      <c r="M3" s="57"/>
      <c r="N3" s="57"/>
    </row>
    <row r="4" spans="1:14" ht="45" customHeight="1" x14ac:dyDescent="0.25">
      <c r="A4" s="88" t="s">
        <v>0</v>
      </c>
      <c r="B4" s="185" t="s">
        <v>107</v>
      </c>
      <c r="C4" s="186"/>
      <c r="D4" s="186"/>
      <c r="E4" s="186"/>
      <c r="F4" s="186"/>
      <c r="G4" s="8">
        <v>5</v>
      </c>
      <c r="H4" s="7"/>
      <c r="I4" s="181"/>
      <c r="J4" s="182"/>
      <c r="K4" s="182"/>
      <c r="L4" s="182"/>
      <c r="M4" s="183"/>
      <c r="N4" s="57"/>
    </row>
    <row r="5" spans="1:14" ht="45" customHeight="1" x14ac:dyDescent="0.25">
      <c r="A5" s="88"/>
      <c r="B5" s="189" t="s">
        <v>108</v>
      </c>
      <c r="C5" s="190"/>
      <c r="D5" s="190"/>
      <c r="E5" s="190"/>
      <c r="F5" s="190"/>
      <c r="G5" s="88"/>
      <c r="H5" s="88"/>
      <c r="I5" s="191"/>
      <c r="J5" s="192"/>
      <c r="K5" s="192"/>
      <c r="L5" s="192"/>
      <c r="M5" s="193"/>
      <c r="N5" s="57"/>
    </row>
    <row r="6" spans="1:14" ht="45" customHeight="1" x14ac:dyDescent="0.25">
      <c r="A6" s="88" t="s">
        <v>1</v>
      </c>
      <c r="B6" s="185" t="s">
        <v>109</v>
      </c>
      <c r="C6" s="186"/>
      <c r="D6" s="186"/>
      <c r="E6" s="186"/>
      <c r="F6" s="186"/>
      <c r="G6" s="8">
        <v>5</v>
      </c>
      <c r="H6" s="7"/>
      <c r="I6" s="181"/>
      <c r="J6" s="182"/>
      <c r="K6" s="182"/>
      <c r="L6" s="182"/>
      <c r="M6" s="183"/>
      <c r="N6" s="57"/>
    </row>
    <row r="7" spans="1:14" ht="45" customHeight="1" x14ac:dyDescent="0.25">
      <c r="A7" s="88" t="s">
        <v>2</v>
      </c>
      <c r="B7" s="185" t="s">
        <v>110</v>
      </c>
      <c r="C7" s="186"/>
      <c r="D7" s="186"/>
      <c r="E7" s="186"/>
      <c r="F7" s="186"/>
      <c r="G7" s="8">
        <v>5</v>
      </c>
      <c r="H7" s="7"/>
      <c r="I7" s="181"/>
      <c r="J7" s="182"/>
      <c r="K7" s="182"/>
      <c r="L7" s="182"/>
      <c r="M7" s="183"/>
      <c r="N7" s="57"/>
    </row>
    <row r="8" spans="1:14" ht="45" customHeight="1" x14ac:dyDescent="0.25">
      <c r="A8" s="88" t="s">
        <v>3</v>
      </c>
      <c r="B8" s="185" t="s">
        <v>487</v>
      </c>
      <c r="C8" s="186"/>
      <c r="D8" s="186"/>
      <c r="E8" s="186"/>
      <c r="F8" s="186"/>
      <c r="G8" s="8">
        <v>5</v>
      </c>
      <c r="H8" s="7"/>
      <c r="I8" s="181"/>
      <c r="J8" s="182"/>
      <c r="K8" s="182"/>
      <c r="L8" s="182"/>
      <c r="M8" s="183"/>
      <c r="N8" s="57"/>
    </row>
    <row r="9" spans="1:14" ht="45" customHeight="1" x14ac:dyDescent="0.25">
      <c r="A9" s="88" t="s">
        <v>4</v>
      </c>
      <c r="B9" s="185" t="s">
        <v>111</v>
      </c>
      <c r="C9" s="186"/>
      <c r="D9" s="186"/>
      <c r="E9" s="186"/>
      <c r="F9" s="186"/>
      <c r="G9" s="8">
        <v>5</v>
      </c>
      <c r="H9" s="7"/>
      <c r="I9" s="181"/>
      <c r="J9" s="182"/>
      <c r="K9" s="182"/>
      <c r="L9" s="182"/>
      <c r="M9" s="183"/>
      <c r="N9" s="57"/>
    </row>
    <row r="10" spans="1:14" ht="42" customHeight="1" x14ac:dyDescent="0.25">
      <c r="A10" s="92"/>
      <c r="B10" s="92"/>
      <c r="C10" s="92"/>
      <c r="D10" s="92"/>
      <c r="E10" s="92"/>
      <c r="F10" s="92" t="s">
        <v>10</v>
      </c>
      <c r="G10" s="102">
        <f>SUM(G4:G9)</f>
        <v>25</v>
      </c>
      <c r="H10" s="102">
        <f>SUM(H6:H9)+H4</f>
        <v>0</v>
      </c>
      <c r="I10" s="92"/>
      <c r="J10" s="92"/>
      <c r="K10" s="92"/>
      <c r="L10" s="92"/>
      <c r="M10" s="92"/>
      <c r="N10" s="92"/>
    </row>
  </sheetData>
  <sheetProtection algorithmName="SHA-512" hashValue="CbuI3S6CZMlYlj7eVxWIGBTZdzh/xqW4Z5AUYbEnlwntY1VtnbeDVRczn4xdRS14ddxReTSnBpVS/c01mMs42w==" saltValue="IuRwzfB0WpN2/qKVGD5JZQ==" spinCount="100000" sheet="1" objects="1" scenarios="1" selectLockedCells="1"/>
  <mergeCells count="16">
    <mergeCell ref="B8:F8"/>
    <mergeCell ref="I8:M8"/>
    <mergeCell ref="B9:F9"/>
    <mergeCell ref="I9:M9"/>
    <mergeCell ref="B5:F5"/>
    <mergeCell ref="I5:M5"/>
    <mergeCell ref="B6:F6"/>
    <mergeCell ref="I6:M6"/>
    <mergeCell ref="B7:F7"/>
    <mergeCell ref="I7:M7"/>
    <mergeCell ref="I4:M4"/>
    <mergeCell ref="A2:F2"/>
    <mergeCell ref="G2:G3"/>
    <mergeCell ref="H2:H3"/>
    <mergeCell ref="A3:F3"/>
    <mergeCell ref="B4:F4"/>
  </mergeCells>
  <dataValidations count="1">
    <dataValidation type="whole" operator="lessThanOrEqual" allowBlank="1" showInputMessage="1" showErrorMessage="1" errorTitle="Invalid Data" error="you can only enter a whole number equal to or less than the Max Points" sqref="H4:H9">
      <formula1>G4</formula1>
    </dataValidation>
  </dataValidation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showGridLines="0" zoomScale="75" zoomScaleNormal="75" workbookViewId="0">
      <selection activeCell="H4" sqref="H4"/>
    </sheetView>
  </sheetViews>
  <sheetFormatPr defaultRowHeight="15" x14ac:dyDescent="0.25"/>
  <cols>
    <col min="1" max="16384" width="9.140625" style="3"/>
  </cols>
  <sheetData>
    <row r="1" spans="1:14" x14ac:dyDescent="0.25">
      <c r="A1" s="57" t="s">
        <v>105</v>
      </c>
      <c r="B1" s="57"/>
      <c r="C1" s="57"/>
      <c r="D1" s="57"/>
      <c r="E1" s="57"/>
      <c r="F1" s="57"/>
      <c r="G1" s="57"/>
      <c r="H1" s="57"/>
      <c r="I1" s="57"/>
      <c r="J1" s="57"/>
      <c r="K1" s="57"/>
      <c r="L1" s="57"/>
      <c r="M1" s="57"/>
      <c r="N1" s="57"/>
    </row>
    <row r="2" spans="1:14" x14ac:dyDescent="0.25">
      <c r="A2" s="207"/>
      <c r="B2" s="208"/>
      <c r="C2" s="208"/>
      <c r="D2" s="208"/>
      <c r="E2" s="208"/>
      <c r="F2" s="208"/>
      <c r="G2" s="142" t="s">
        <v>8</v>
      </c>
      <c r="H2" s="142" t="s">
        <v>9</v>
      </c>
      <c r="I2" s="57"/>
      <c r="J2" s="57"/>
      <c r="K2" s="57"/>
      <c r="L2" s="57"/>
      <c r="M2" s="57"/>
      <c r="N2" s="57"/>
    </row>
    <row r="3" spans="1:14" x14ac:dyDescent="0.25">
      <c r="A3" s="171"/>
      <c r="B3" s="171"/>
      <c r="C3" s="171"/>
      <c r="D3" s="171"/>
      <c r="E3" s="171"/>
      <c r="F3" s="171"/>
      <c r="G3" s="184"/>
      <c r="H3" s="184"/>
      <c r="I3" s="57" t="s">
        <v>11</v>
      </c>
      <c r="J3" s="57"/>
      <c r="K3" s="57"/>
      <c r="L3" s="57"/>
      <c r="M3" s="57"/>
      <c r="N3" s="57"/>
    </row>
    <row r="4" spans="1:14" ht="71.25" customHeight="1" x14ac:dyDescent="0.25">
      <c r="A4" s="88" t="s">
        <v>0</v>
      </c>
      <c r="B4" s="185" t="s">
        <v>112</v>
      </c>
      <c r="C4" s="186"/>
      <c r="D4" s="186"/>
      <c r="E4" s="186"/>
      <c r="F4" s="186"/>
      <c r="G4" s="8">
        <v>5</v>
      </c>
      <c r="H4" s="7"/>
      <c r="I4" s="181"/>
      <c r="J4" s="182"/>
      <c r="K4" s="182"/>
      <c r="L4" s="182"/>
      <c r="M4" s="183"/>
      <c r="N4" s="57"/>
    </row>
    <row r="5" spans="1:14" ht="45" customHeight="1" x14ac:dyDescent="0.25">
      <c r="A5" s="88" t="s">
        <v>1</v>
      </c>
      <c r="B5" s="185" t="s">
        <v>113</v>
      </c>
      <c r="C5" s="186"/>
      <c r="D5" s="186"/>
      <c r="E5" s="186"/>
      <c r="F5" s="186"/>
      <c r="G5" s="8">
        <v>5</v>
      </c>
      <c r="H5" s="7"/>
      <c r="I5" s="181"/>
      <c r="J5" s="182"/>
      <c r="K5" s="182"/>
      <c r="L5" s="182"/>
      <c r="M5" s="183"/>
      <c r="N5" s="57"/>
    </row>
    <row r="6" spans="1:14" ht="21" customHeight="1" x14ac:dyDescent="0.25">
      <c r="A6" s="88"/>
      <c r="B6" s="211" t="s">
        <v>117</v>
      </c>
      <c r="C6" s="221"/>
      <c r="D6" s="221"/>
      <c r="E6" s="221"/>
      <c r="F6" s="221"/>
      <c r="G6" s="88"/>
      <c r="H6" s="88"/>
      <c r="I6" s="191"/>
      <c r="J6" s="192"/>
      <c r="K6" s="192"/>
      <c r="L6" s="192"/>
      <c r="M6" s="193"/>
      <c r="N6" s="57"/>
    </row>
    <row r="7" spans="1:14" ht="37.5" customHeight="1" x14ac:dyDescent="0.25">
      <c r="A7" s="88" t="s">
        <v>2</v>
      </c>
      <c r="B7" s="185" t="s">
        <v>114</v>
      </c>
      <c r="C7" s="186"/>
      <c r="D7" s="186"/>
      <c r="E7" s="186"/>
      <c r="F7" s="186"/>
      <c r="G7" s="8">
        <v>5</v>
      </c>
      <c r="H7" s="7"/>
      <c r="I7" s="181"/>
      <c r="J7" s="182"/>
      <c r="K7" s="182"/>
      <c r="L7" s="182"/>
      <c r="M7" s="183"/>
      <c r="N7" s="57"/>
    </row>
    <row r="8" spans="1:14" ht="46.5" customHeight="1" x14ac:dyDescent="0.25">
      <c r="A8" s="88" t="s">
        <v>3</v>
      </c>
      <c r="B8" s="185" t="s">
        <v>115</v>
      </c>
      <c r="C8" s="186"/>
      <c r="D8" s="186"/>
      <c r="E8" s="186"/>
      <c r="F8" s="186"/>
      <c r="G8" s="8">
        <v>5</v>
      </c>
      <c r="H8" s="7"/>
      <c r="I8" s="181"/>
      <c r="J8" s="182"/>
      <c r="K8" s="182"/>
      <c r="L8" s="182"/>
      <c r="M8" s="183"/>
      <c r="N8" s="57"/>
    </row>
    <row r="9" spans="1:14" ht="42" customHeight="1" x14ac:dyDescent="0.25">
      <c r="A9" s="88" t="s">
        <v>4</v>
      </c>
      <c r="B9" s="185" t="s">
        <v>116</v>
      </c>
      <c r="C9" s="186"/>
      <c r="D9" s="186"/>
      <c r="E9" s="186"/>
      <c r="F9" s="186"/>
      <c r="G9" s="8">
        <v>5</v>
      </c>
      <c r="H9" s="7"/>
      <c r="I9" s="181"/>
      <c r="J9" s="182"/>
      <c r="K9" s="182"/>
      <c r="L9" s="182"/>
      <c r="M9" s="183"/>
      <c r="N9" s="57"/>
    </row>
    <row r="10" spans="1:14" ht="42" customHeight="1" x14ac:dyDescent="0.25">
      <c r="A10" s="92"/>
      <c r="B10" s="92"/>
      <c r="C10" s="92"/>
      <c r="D10" s="92"/>
      <c r="E10" s="92"/>
      <c r="F10" s="92" t="s">
        <v>10</v>
      </c>
      <c r="G10" s="102">
        <f>SUM(G4:G9)</f>
        <v>25</v>
      </c>
      <c r="H10" s="102">
        <f>SUM(H7:H9)+SUM(H4:H5)</f>
        <v>0</v>
      </c>
      <c r="I10" s="92"/>
      <c r="J10" s="92"/>
      <c r="K10" s="92"/>
      <c r="L10" s="92"/>
      <c r="M10" s="92"/>
      <c r="N10" s="92"/>
    </row>
  </sheetData>
  <sheetProtection algorithmName="SHA-512" hashValue="RMZBQ4dZEEEdpMk9uPoTh4NO0Hnd+zfNzyPlpy+9ZvM/FOVV0i3N0lC43HetHiv64PQK1a73+Y3KDbiq23TPIg==" saltValue="Bn4zMBqdrMoIvPYo/fehhA==" spinCount="100000" sheet="1" objects="1" scenarios="1" selectLockedCells="1"/>
  <mergeCells count="16">
    <mergeCell ref="B8:F8"/>
    <mergeCell ref="I8:M8"/>
    <mergeCell ref="B9:F9"/>
    <mergeCell ref="I9:M9"/>
    <mergeCell ref="B5:F5"/>
    <mergeCell ref="I5:M5"/>
    <mergeCell ref="B6:F6"/>
    <mergeCell ref="I6:M6"/>
    <mergeCell ref="B7:F7"/>
    <mergeCell ref="I7:M7"/>
    <mergeCell ref="I4:M4"/>
    <mergeCell ref="A2:F2"/>
    <mergeCell ref="G2:G3"/>
    <mergeCell ref="H2:H3"/>
    <mergeCell ref="A3:F3"/>
    <mergeCell ref="B4:F4"/>
  </mergeCells>
  <dataValidations count="1">
    <dataValidation type="whole" operator="lessThanOrEqual" allowBlank="1" showInputMessage="1" showErrorMessage="1" errorTitle="Invalid Data" error="you can only enter a whole number equal to or less than the Max Points" sqref="H4:H9">
      <formula1>G4</formula1>
    </dataValidation>
  </dataValidation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showGridLines="0" zoomScale="75" zoomScaleNormal="75" workbookViewId="0">
      <selection activeCell="H4" sqref="H4"/>
    </sheetView>
  </sheetViews>
  <sheetFormatPr defaultRowHeight="15" x14ac:dyDescent="0.25"/>
  <cols>
    <col min="1" max="16384" width="9.140625" style="3"/>
  </cols>
  <sheetData>
    <row r="1" spans="1:14" x14ac:dyDescent="0.25">
      <c r="A1" s="57" t="s">
        <v>104</v>
      </c>
      <c r="B1" s="57"/>
      <c r="C1" s="57"/>
      <c r="D1" s="57"/>
      <c r="E1" s="57"/>
      <c r="F1" s="57"/>
      <c r="G1" s="57"/>
      <c r="H1" s="57"/>
      <c r="I1" s="57"/>
      <c r="J1" s="57"/>
      <c r="K1" s="57"/>
      <c r="L1" s="57"/>
      <c r="M1" s="57"/>
      <c r="N1" s="57"/>
    </row>
    <row r="2" spans="1:14" x14ac:dyDescent="0.25">
      <c r="A2" s="207"/>
      <c r="B2" s="208"/>
      <c r="C2" s="208"/>
      <c r="D2" s="208"/>
      <c r="E2" s="208"/>
      <c r="F2" s="208"/>
      <c r="G2" s="142" t="s">
        <v>8</v>
      </c>
      <c r="H2" s="142" t="s">
        <v>9</v>
      </c>
      <c r="I2" s="57"/>
      <c r="J2" s="57"/>
      <c r="K2" s="57"/>
      <c r="L2" s="57"/>
      <c r="M2" s="57"/>
      <c r="N2" s="57"/>
    </row>
    <row r="3" spans="1:14" x14ac:dyDescent="0.25">
      <c r="A3" s="171"/>
      <c r="B3" s="171"/>
      <c r="C3" s="171"/>
      <c r="D3" s="171"/>
      <c r="E3" s="171"/>
      <c r="F3" s="171"/>
      <c r="G3" s="184"/>
      <c r="H3" s="184"/>
      <c r="I3" s="57" t="s">
        <v>11</v>
      </c>
      <c r="J3" s="57"/>
      <c r="K3" s="57"/>
      <c r="L3" s="57"/>
      <c r="M3" s="57"/>
      <c r="N3" s="57"/>
    </row>
    <row r="4" spans="1:14" ht="86.25" customHeight="1" x14ac:dyDescent="0.25">
      <c r="A4" s="88" t="s">
        <v>0</v>
      </c>
      <c r="B4" s="185" t="s">
        <v>118</v>
      </c>
      <c r="C4" s="186"/>
      <c r="D4" s="186"/>
      <c r="E4" s="186"/>
      <c r="F4" s="186"/>
      <c r="G4" s="8">
        <v>5</v>
      </c>
      <c r="H4" s="7"/>
      <c r="I4" s="181"/>
      <c r="J4" s="182"/>
      <c r="K4" s="182"/>
      <c r="L4" s="182"/>
      <c r="M4" s="183"/>
      <c r="N4" s="57"/>
    </row>
    <row r="5" spans="1:14" ht="45" customHeight="1" x14ac:dyDescent="0.25">
      <c r="A5" s="88" t="s">
        <v>1</v>
      </c>
      <c r="B5" s="185" t="s">
        <v>119</v>
      </c>
      <c r="C5" s="186"/>
      <c r="D5" s="186"/>
      <c r="E5" s="186"/>
      <c r="F5" s="186"/>
      <c r="G5" s="8">
        <v>5</v>
      </c>
      <c r="H5" s="7"/>
      <c r="I5" s="181"/>
      <c r="J5" s="182"/>
      <c r="K5" s="182"/>
      <c r="L5" s="182"/>
      <c r="M5" s="183"/>
      <c r="N5" s="57"/>
    </row>
    <row r="6" spans="1:14" ht="27.75" customHeight="1" x14ac:dyDescent="0.25">
      <c r="A6" s="88"/>
      <c r="B6" s="211" t="s">
        <v>120</v>
      </c>
      <c r="C6" s="190"/>
      <c r="D6" s="190"/>
      <c r="E6" s="190"/>
      <c r="F6" s="190"/>
      <c r="G6" s="88"/>
      <c r="H6" s="88"/>
      <c r="I6" s="191"/>
      <c r="J6" s="192"/>
      <c r="K6" s="192"/>
      <c r="L6" s="192"/>
      <c r="M6" s="193"/>
      <c r="N6" s="57"/>
    </row>
    <row r="7" spans="1:14" ht="45" customHeight="1" x14ac:dyDescent="0.25">
      <c r="A7" s="88" t="s">
        <v>2</v>
      </c>
      <c r="B7" s="185" t="s">
        <v>121</v>
      </c>
      <c r="C7" s="186"/>
      <c r="D7" s="186"/>
      <c r="E7" s="186"/>
      <c r="F7" s="186"/>
      <c r="G7" s="8">
        <v>5</v>
      </c>
      <c r="H7" s="7"/>
      <c r="I7" s="181"/>
      <c r="J7" s="182"/>
      <c r="K7" s="182"/>
      <c r="L7" s="182"/>
      <c r="M7" s="183"/>
      <c r="N7" s="57"/>
    </row>
    <row r="8" spans="1:14" ht="45" customHeight="1" x14ac:dyDescent="0.25">
      <c r="A8" s="88" t="s">
        <v>3</v>
      </c>
      <c r="B8" s="185" t="s">
        <v>122</v>
      </c>
      <c r="C8" s="186"/>
      <c r="D8" s="186"/>
      <c r="E8" s="186"/>
      <c r="F8" s="186"/>
      <c r="G8" s="8">
        <v>5</v>
      </c>
      <c r="H8" s="7"/>
      <c r="I8" s="181"/>
      <c r="J8" s="182"/>
      <c r="K8" s="182"/>
      <c r="L8" s="182"/>
      <c r="M8" s="183"/>
      <c r="N8" s="57"/>
    </row>
    <row r="9" spans="1:14" ht="45" customHeight="1" x14ac:dyDescent="0.25">
      <c r="A9" s="88" t="s">
        <v>4</v>
      </c>
      <c r="B9" s="185" t="s">
        <v>123</v>
      </c>
      <c r="C9" s="186"/>
      <c r="D9" s="186"/>
      <c r="E9" s="186"/>
      <c r="F9" s="186"/>
      <c r="G9" s="8">
        <v>5</v>
      </c>
      <c r="H9" s="7"/>
      <c r="I9" s="181"/>
      <c r="J9" s="182"/>
      <c r="K9" s="182"/>
      <c r="L9" s="182"/>
      <c r="M9" s="183"/>
      <c r="N9" s="57"/>
    </row>
    <row r="10" spans="1:14" ht="45" customHeight="1" x14ac:dyDescent="0.25">
      <c r="A10" s="88" t="s">
        <v>5</v>
      </c>
      <c r="B10" s="185" t="s">
        <v>124</v>
      </c>
      <c r="C10" s="186"/>
      <c r="D10" s="186"/>
      <c r="E10" s="186"/>
      <c r="F10" s="222"/>
      <c r="G10" s="8">
        <v>5</v>
      </c>
      <c r="H10" s="7"/>
      <c r="I10" s="181"/>
      <c r="J10" s="182"/>
      <c r="K10" s="182"/>
      <c r="L10" s="182"/>
      <c r="M10" s="183"/>
      <c r="N10" s="57"/>
    </row>
    <row r="11" spans="1:14" ht="45" customHeight="1" x14ac:dyDescent="0.25">
      <c r="A11" s="88" t="s">
        <v>6</v>
      </c>
      <c r="B11" s="185" t="s">
        <v>486</v>
      </c>
      <c r="C11" s="186"/>
      <c r="D11" s="186"/>
      <c r="E11" s="186"/>
      <c r="F11" s="222"/>
      <c r="G11" s="8">
        <v>5</v>
      </c>
      <c r="H11" s="7"/>
      <c r="I11" s="181"/>
      <c r="J11" s="182"/>
      <c r="K11" s="182"/>
      <c r="L11" s="182"/>
      <c r="M11" s="183"/>
      <c r="N11" s="57"/>
    </row>
    <row r="12" spans="1:14" ht="42" customHeight="1" x14ac:dyDescent="0.25">
      <c r="A12" s="92"/>
      <c r="B12" s="92"/>
      <c r="C12" s="92"/>
      <c r="D12" s="92"/>
      <c r="E12" s="92"/>
      <c r="F12" s="92" t="s">
        <v>10</v>
      </c>
      <c r="G12" s="102">
        <f>SUM(G4:G11)</f>
        <v>35</v>
      </c>
      <c r="H12" s="102">
        <f>SUM(H7:H11)+SUM(H4:H5)</f>
        <v>0</v>
      </c>
      <c r="I12" s="92"/>
      <c r="J12" s="92"/>
      <c r="K12" s="92"/>
      <c r="L12" s="92"/>
      <c r="M12" s="92"/>
      <c r="N12" s="92"/>
    </row>
  </sheetData>
  <sheetProtection algorithmName="SHA-512" hashValue="8Qy5uIt6vV/dKCzfJ4ylwaWvjzSDp33et8GruKpBuuM5mrpTYWW/JpDD97WnDeMk/LM6PuQNZOFPH5JLkNJk2Q==" saltValue="7me4tTS5nPhxt9jjYRmubA==" spinCount="100000" sheet="1" objects="1" scenarios="1" selectLockedCells="1"/>
  <mergeCells count="20">
    <mergeCell ref="B11:F11"/>
    <mergeCell ref="I11:M11"/>
    <mergeCell ref="B5:F5"/>
    <mergeCell ref="I5:M5"/>
    <mergeCell ref="B6:F6"/>
    <mergeCell ref="I6:M6"/>
    <mergeCell ref="B10:F10"/>
    <mergeCell ref="I10:M10"/>
    <mergeCell ref="B7:F7"/>
    <mergeCell ref="I7:M7"/>
    <mergeCell ref="B8:F8"/>
    <mergeCell ref="I8:M8"/>
    <mergeCell ref="B9:F9"/>
    <mergeCell ref="I9:M9"/>
    <mergeCell ref="I4:M4"/>
    <mergeCell ref="A2:F2"/>
    <mergeCell ref="G2:G3"/>
    <mergeCell ref="H2:H3"/>
    <mergeCell ref="A3:F3"/>
    <mergeCell ref="B4:F4"/>
  </mergeCells>
  <dataValidations count="1">
    <dataValidation type="whole" operator="lessThanOrEqual" allowBlank="1" showInputMessage="1" showErrorMessage="1" errorTitle="Invalid Data" error="you can only enter a whole number equal to or less than the Max Points" sqref="H4:H11">
      <formula1>G4</formula1>
    </dataValidation>
  </dataValidation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zoomScale="75" zoomScaleNormal="75" workbookViewId="0">
      <selection activeCell="H4" sqref="H4"/>
    </sheetView>
  </sheetViews>
  <sheetFormatPr defaultRowHeight="15" x14ac:dyDescent="0.25"/>
  <cols>
    <col min="1" max="16384" width="9.140625" style="3"/>
  </cols>
  <sheetData>
    <row r="1" spans="1:14" x14ac:dyDescent="0.25">
      <c r="A1" s="57" t="s">
        <v>125</v>
      </c>
      <c r="B1" s="57"/>
      <c r="C1" s="57"/>
      <c r="D1" s="57"/>
      <c r="E1" s="57"/>
      <c r="F1" s="57"/>
      <c r="G1" s="57"/>
      <c r="H1" s="57"/>
      <c r="I1" s="57"/>
      <c r="J1" s="57"/>
      <c r="K1" s="57"/>
      <c r="L1" s="57"/>
      <c r="M1" s="57"/>
      <c r="N1" s="57"/>
    </row>
    <row r="2" spans="1:14" x14ac:dyDescent="0.25">
      <c r="A2" s="207"/>
      <c r="B2" s="208"/>
      <c r="C2" s="208"/>
      <c r="D2" s="208"/>
      <c r="E2" s="208"/>
      <c r="F2" s="208"/>
      <c r="G2" s="142" t="s">
        <v>8</v>
      </c>
      <c r="H2" s="142" t="s">
        <v>9</v>
      </c>
      <c r="I2" s="57"/>
      <c r="J2" s="57"/>
      <c r="K2" s="57"/>
      <c r="L2" s="57"/>
      <c r="M2" s="57"/>
      <c r="N2" s="57"/>
    </row>
    <row r="3" spans="1:14" x14ac:dyDescent="0.25">
      <c r="A3" s="171"/>
      <c r="B3" s="171"/>
      <c r="C3" s="171"/>
      <c r="D3" s="171"/>
      <c r="E3" s="171"/>
      <c r="F3" s="171"/>
      <c r="G3" s="184"/>
      <c r="H3" s="184"/>
      <c r="I3" s="57" t="s">
        <v>11</v>
      </c>
      <c r="J3" s="57"/>
      <c r="K3" s="57"/>
      <c r="L3" s="57"/>
      <c r="M3" s="57"/>
      <c r="N3" s="57"/>
    </row>
    <row r="4" spans="1:14" ht="71.25" customHeight="1" x14ac:dyDescent="0.25">
      <c r="A4" s="88" t="s">
        <v>0</v>
      </c>
      <c r="B4" s="185" t="s">
        <v>126</v>
      </c>
      <c r="C4" s="186"/>
      <c r="D4" s="186"/>
      <c r="E4" s="186"/>
      <c r="F4" s="186"/>
      <c r="G4" s="8">
        <v>5</v>
      </c>
      <c r="H4" s="7"/>
      <c r="I4" s="181"/>
      <c r="J4" s="182"/>
      <c r="K4" s="182"/>
      <c r="L4" s="182"/>
      <c r="M4" s="183"/>
      <c r="N4" s="57"/>
    </row>
    <row r="5" spans="1:14" ht="53.25" customHeight="1" x14ac:dyDescent="0.25">
      <c r="A5" s="88" t="s">
        <v>1</v>
      </c>
      <c r="B5" s="185" t="s">
        <v>127</v>
      </c>
      <c r="C5" s="186"/>
      <c r="D5" s="186"/>
      <c r="E5" s="186"/>
      <c r="F5" s="186"/>
      <c r="G5" s="8">
        <v>5</v>
      </c>
      <c r="H5" s="7"/>
      <c r="I5" s="181"/>
      <c r="J5" s="182"/>
      <c r="K5" s="182"/>
      <c r="L5" s="182"/>
      <c r="M5" s="183"/>
      <c r="N5" s="57"/>
    </row>
    <row r="6" spans="1:14" ht="52.5" customHeight="1" x14ac:dyDescent="0.25">
      <c r="A6" s="88"/>
      <c r="B6" s="189" t="s">
        <v>479</v>
      </c>
      <c r="C6" s="190"/>
      <c r="D6" s="190"/>
      <c r="E6" s="190"/>
      <c r="F6" s="190"/>
      <c r="G6" s="88"/>
      <c r="H6" s="88"/>
      <c r="I6" s="191"/>
      <c r="J6" s="192"/>
      <c r="K6" s="192"/>
      <c r="L6" s="192"/>
      <c r="M6" s="193"/>
      <c r="N6" s="57"/>
    </row>
    <row r="7" spans="1:14" ht="33" customHeight="1" x14ac:dyDescent="0.25">
      <c r="A7" s="88" t="s">
        <v>2</v>
      </c>
      <c r="B7" s="185" t="s">
        <v>128</v>
      </c>
      <c r="C7" s="186"/>
      <c r="D7" s="186"/>
      <c r="E7" s="186"/>
      <c r="F7" s="186"/>
      <c r="G7" s="8">
        <v>5</v>
      </c>
      <c r="H7" s="7"/>
      <c r="I7" s="181"/>
      <c r="J7" s="182"/>
      <c r="K7" s="182"/>
      <c r="L7" s="182"/>
      <c r="M7" s="183"/>
      <c r="N7" s="57"/>
    </row>
    <row r="8" spans="1:14" ht="30" customHeight="1" x14ac:dyDescent="0.25">
      <c r="A8" s="88" t="s">
        <v>3</v>
      </c>
      <c r="B8" s="185" t="s">
        <v>129</v>
      </c>
      <c r="C8" s="186"/>
      <c r="D8" s="186"/>
      <c r="E8" s="186"/>
      <c r="F8" s="186"/>
      <c r="G8" s="8">
        <v>5</v>
      </c>
      <c r="H8" s="7"/>
      <c r="I8" s="181"/>
      <c r="J8" s="182"/>
      <c r="K8" s="182"/>
      <c r="L8" s="182"/>
      <c r="M8" s="183"/>
      <c r="N8" s="57"/>
    </row>
    <row r="9" spans="1:14" ht="32.25" customHeight="1" x14ac:dyDescent="0.25">
      <c r="A9" s="88" t="s">
        <v>4</v>
      </c>
      <c r="B9" s="185" t="s">
        <v>130</v>
      </c>
      <c r="C9" s="186"/>
      <c r="D9" s="186"/>
      <c r="E9" s="186"/>
      <c r="F9" s="186"/>
      <c r="G9" s="8">
        <v>5</v>
      </c>
      <c r="H9" s="7"/>
      <c r="I9" s="181"/>
      <c r="J9" s="182"/>
      <c r="K9" s="182"/>
      <c r="L9" s="182"/>
      <c r="M9" s="183"/>
      <c r="N9" s="57"/>
    </row>
    <row r="10" spans="1:14" ht="46.5" customHeight="1" x14ac:dyDescent="0.25">
      <c r="A10" s="88" t="s">
        <v>5</v>
      </c>
      <c r="B10" s="185" t="s">
        <v>131</v>
      </c>
      <c r="C10" s="186"/>
      <c r="D10" s="186"/>
      <c r="E10" s="186"/>
      <c r="F10" s="222"/>
      <c r="G10" s="8">
        <v>5</v>
      </c>
      <c r="H10" s="7"/>
      <c r="I10" s="181"/>
      <c r="J10" s="182"/>
      <c r="K10" s="182"/>
      <c r="L10" s="182"/>
      <c r="M10" s="183"/>
      <c r="N10" s="57"/>
    </row>
    <row r="11" spans="1:14" ht="30.75" customHeight="1" x14ac:dyDescent="0.25">
      <c r="A11" s="88" t="s">
        <v>6</v>
      </c>
      <c r="B11" s="185" t="s">
        <v>132</v>
      </c>
      <c r="C11" s="186"/>
      <c r="D11" s="186"/>
      <c r="E11" s="186"/>
      <c r="F11" s="222"/>
      <c r="G11" s="8">
        <v>5</v>
      </c>
      <c r="H11" s="7"/>
      <c r="I11" s="181"/>
      <c r="J11" s="182"/>
      <c r="K11" s="182"/>
      <c r="L11" s="182"/>
      <c r="M11" s="183"/>
      <c r="N11" s="57"/>
    </row>
    <row r="12" spans="1:14" ht="46.5" customHeight="1" x14ac:dyDescent="0.25">
      <c r="A12" s="88" t="s">
        <v>7</v>
      </c>
      <c r="B12" s="185" t="s">
        <v>133</v>
      </c>
      <c r="C12" s="186"/>
      <c r="D12" s="186"/>
      <c r="E12" s="186"/>
      <c r="F12" s="222"/>
      <c r="G12" s="8">
        <v>5</v>
      </c>
      <c r="H12" s="7"/>
      <c r="I12" s="181"/>
      <c r="J12" s="182"/>
      <c r="K12" s="182"/>
      <c r="L12" s="182"/>
      <c r="M12" s="183"/>
      <c r="N12" s="57"/>
    </row>
    <row r="13" spans="1:14" ht="46.5" customHeight="1" x14ac:dyDescent="0.25">
      <c r="A13" s="88" t="s">
        <v>91</v>
      </c>
      <c r="B13" s="185" t="s">
        <v>134</v>
      </c>
      <c r="C13" s="186"/>
      <c r="D13" s="186"/>
      <c r="E13" s="186"/>
      <c r="F13" s="222"/>
      <c r="G13" s="8">
        <v>5</v>
      </c>
      <c r="H13" s="7"/>
      <c r="I13" s="181"/>
      <c r="J13" s="182"/>
      <c r="K13" s="182"/>
      <c r="L13" s="182"/>
      <c r="M13" s="183"/>
      <c r="N13" s="57"/>
    </row>
    <row r="14" spans="1:14" ht="31.5" customHeight="1" x14ac:dyDescent="0.25">
      <c r="A14" s="88" t="s">
        <v>92</v>
      </c>
      <c r="B14" s="185" t="s">
        <v>135</v>
      </c>
      <c r="C14" s="186"/>
      <c r="D14" s="186"/>
      <c r="E14" s="186"/>
      <c r="F14" s="222"/>
      <c r="G14" s="8">
        <v>5</v>
      </c>
      <c r="H14" s="7"/>
      <c r="I14" s="181"/>
      <c r="J14" s="182"/>
      <c r="K14" s="182"/>
      <c r="L14" s="182"/>
      <c r="M14" s="183"/>
      <c r="N14" s="57"/>
    </row>
    <row r="15" spans="1:14" ht="53.25" customHeight="1" x14ac:dyDescent="0.25">
      <c r="A15" s="88" t="s">
        <v>93</v>
      </c>
      <c r="B15" s="185" t="s">
        <v>136</v>
      </c>
      <c r="C15" s="186"/>
      <c r="D15" s="186"/>
      <c r="E15" s="186"/>
      <c r="F15" s="222"/>
      <c r="G15" s="8">
        <v>5</v>
      </c>
      <c r="H15" s="7"/>
      <c r="I15" s="181"/>
      <c r="J15" s="182"/>
      <c r="K15" s="182"/>
      <c r="L15" s="182"/>
      <c r="M15" s="183"/>
      <c r="N15" s="57"/>
    </row>
    <row r="16" spans="1:14" ht="42" customHeight="1" x14ac:dyDescent="0.25">
      <c r="A16" s="92"/>
      <c r="B16" s="92"/>
      <c r="C16" s="92"/>
      <c r="D16" s="92"/>
      <c r="E16" s="92"/>
      <c r="F16" s="92" t="s">
        <v>10</v>
      </c>
      <c r="G16" s="102">
        <f>SUM(G4:G15)</f>
        <v>55</v>
      </c>
      <c r="H16" s="102">
        <f>SUM(H7:H15)+SUM(H4:H5)</f>
        <v>0</v>
      </c>
      <c r="I16" s="92"/>
      <c r="J16" s="92"/>
      <c r="K16" s="92"/>
      <c r="L16" s="92"/>
      <c r="M16" s="92"/>
      <c r="N16" s="92"/>
    </row>
  </sheetData>
  <sheetProtection algorithmName="SHA-512" hashValue="0OHbHnVbiFAVMSUzBZnbZfNoAhyiuf+0sjjSVPLbaNJD2QHOTBoAw6zWQOCzENxSdkhfRouQZBjlI6eo+C+Uww==" saltValue="P7873u2W2WghxOs3zme5iA==" spinCount="100000" sheet="1" objects="1" scenarios="1" selectLockedCells="1"/>
  <mergeCells count="28">
    <mergeCell ref="B14:F14"/>
    <mergeCell ref="I14:M14"/>
    <mergeCell ref="B15:F15"/>
    <mergeCell ref="I15:M15"/>
    <mergeCell ref="B11:F11"/>
    <mergeCell ref="I11:M11"/>
    <mergeCell ref="B12:F12"/>
    <mergeCell ref="I12:M12"/>
    <mergeCell ref="B13:F13"/>
    <mergeCell ref="I13:M13"/>
    <mergeCell ref="B8:F8"/>
    <mergeCell ref="I8:M8"/>
    <mergeCell ref="B9:F9"/>
    <mergeCell ref="I9:M9"/>
    <mergeCell ref="B10:F10"/>
    <mergeCell ref="I10:M10"/>
    <mergeCell ref="B5:F5"/>
    <mergeCell ref="I5:M5"/>
    <mergeCell ref="B6:F6"/>
    <mergeCell ref="I6:M6"/>
    <mergeCell ref="B7:F7"/>
    <mergeCell ref="I7:M7"/>
    <mergeCell ref="I4:M4"/>
    <mergeCell ref="A2:F2"/>
    <mergeCell ref="G2:G3"/>
    <mergeCell ref="H2:H3"/>
    <mergeCell ref="A3:F3"/>
    <mergeCell ref="B4:F4"/>
  </mergeCells>
  <dataValidations count="1">
    <dataValidation type="whole" operator="lessThanOrEqual" allowBlank="1" showInputMessage="1" showErrorMessage="1" errorTitle="Invalid Data" error="you can only enter a whole number equal to or less than the Max Points" sqref="H4:H15">
      <formula1>G4</formula1>
    </dataValidation>
  </dataValidation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showGridLines="0" zoomScale="75" zoomScaleNormal="75" workbookViewId="0">
      <selection activeCell="H4" sqref="H4"/>
    </sheetView>
  </sheetViews>
  <sheetFormatPr defaultRowHeight="15" x14ac:dyDescent="0.25"/>
  <cols>
    <col min="1" max="16384" width="9.140625" style="3"/>
  </cols>
  <sheetData>
    <row r="1" spans="1:14" x14ac:dyDescent="0.25">
      <c r="A1" s="57" t="s">
        <v>137</v>
      </c>
      <c r="B1" s="57"/>
      <c r="C1" s="57"/>
      <c r="D1" s="57"/>
      <c r="E1" s="57"/>
      <c r="F1" s="57"/>
      <c r="G1" s="57"/>
      <c r="H1" s="57"/>
      <c r="I1" s="57"/>
      <c r="J1" s="57"/>
      <c r="K1" s="57"/>
      <c r="L1" s="57"/>
      <c r="M1" s="57"/>
      <c r="N1" s="57"/>
    </row>
    <row r="2" spans="1:14" x14ac:dyDescent="0.25">
      <c r="A2" s="207"/>
      <c r="B2" s="208"/>
      <c r="C2" s="208"/>
      <c r="D2" s="208"/>
      <c r="E2" s="208"/>
      <c r="F2" s="208"/>
      <c r="G2" s="142" t="s">
        <v>8</v>
      </c>
      <c r="H2" s="142" t="s">
        <v>9</v>
      </c>
      <c r="I2" s="57"/>
      <c r="J2" s="57"/>
      <c r="K2" s="57"/>
      <c r="L2" s="57"/>
      <c r="M2" s="57"/>
      <c r="N2" s="57"/>
    </row>
    <row r="3" spans="1:14" x14ac:dyDescent="0.25">
      <c r="A3" s="171"/>
      <c r="B3" s="171"/>
      <c r="C3" s="171"/>
      <c r="D3" s="171"/>
      <c r="E3" s="171"/>
      <c r="F3" s="171"/>
      <c r="G3" s="184"/>
      <c r="H3" s="184"/>
      <c r="I3" s="57" t="s">
        <v>11</v>
      </c>
      <c r="J3" s="57"/>
      <c r="K3" s="57"/>
      <c r="L3" s="57"/>
      <c r="M3" s="57"/>
      <c r="N3" s="57"/>
    </row>
    <row r="4" spans="1:14" ht="75" customHeight="1" x14ac:dyDescent="0.25">
      <c r="A4" s="88" t="s">
        <v>0</v>
      </c>
      <c r="B4" s="201" t="s">
        <v>139</v>
      </c>
      <c r="C4" s="202"/>
      <c r="D4" s="202"/>
      <c r="E4" s="202"/>
      <c r="F4" s="202"/>
      <c r="G4" s="8">
        <v>5</v>
      </c>
      <c r="H4" s="7"/>
      <c r="I4" s="181"/>
      <c r="J4" s="182"/>
      <c r="K4" s="182"/>
      <c r="L4" s="182"/>
      <c r="M4" s="183"/>
      <c r="N4" s="57"/>
    </row>
    <row r="5" spans="1:14" ht="45" customHeight="1" x14ac:dyDescent="0.25">
      <c r="A5" s="88" t="s">
        <v>1</v>
      </c>
      <c r="B5" s="201" t="s">
        <v>140</v>
      </c>
      <c r="C5" s="202"/>
      <c r="D5" s="202"/>
      <c r="E5" s="202"/>
      <c r="F5" s="202"/>
      <c r="G5" s="8">
        <v>5</v>
      </c>
      <c r="H5" s="7"/>
      <c r="I5" s="181"/>
      <c r="J5" s="182"/>
      <c r="K5" s="182"/>
      <c r="L5" s="182"/>
      <c r="M5" s="183"/>
      <c r="N5" s="57"/>
    </row>
    <row r="6" spans="1:14" ht="29.25" customHeight="1" x14ac:dyDescent="0.25">
      <c r="A6" s="88" t="s">
        <v>2</v>
      </c>
      <c r="B6" s="201" t="s">
        <v>141</v>
      </c>
      <c r="C6" s="202"/>
      <c r="D6" s="202"/>
      <c r="E6" s="202"/>
      <c r="F6" s="202"/>
      <c r="G6" s="8">
        <v>5</v>
      </c>
      <c r="H6" s="7"/>
      <c r="I6" s="181"/>
      <c r="J6" s="182"/>
      <c r="K6" s="182"/>
      <c r="L6" s="182"/>
      <c r="M6" s="183"/>
      <c r="N6" s="57"/>
    </row>
    <row r="7" spans="1:14" ht="49.5" customHeight="1" x14ac:dyDescent="0.25">
      <c r="A7" s="88" t="s">
        <v>3</v>
      </c>
      <c r="B7" s="201" t="s">
        <v>142</v>
      </c>
      <c r="C7" s="202"/>
      <c r="D7" s="202"/>
      <c r="E7" s="202"/>
      <c r="F7" s="202"/>
      <c r="G7" s="8">
        <v>5</v>
      </c>
      <c r="H7" s="7"/>
      <c r="I7" s="181"/>
      <c r="J7" s="182"/>
      <c r="K7" s="182"/>
      <c r="L7" s="182"/>
      <c r="M7" s="183"/>
      <c r="N7" s="57"/>
    </row>
    <row r="8" spans="1:14" ht="46.5" customHeight="1" x14ac:dyDescent="0.25">
      <c r="A8" s="88" t="s">
        <v>4</v>
      </c>
      <c r="B8" s="201" t="s">
        <v>143</v>
      </c>
      <c r="C8" s="202"/>
      <c r="D8" s="202"/>
      <c r="E8" s="202"/>
      <c r="F8" s="202"/>
      <c r="G8" s="8">
        <v>5</v>
      </c>
      <c r="H8" s="7"/>
      <c r="I8" s="181"/>
      <c r="J8" s="182"/>
      <c r="K8" s="182"/>
      <c r="L8" s="182"/>
      <c r="M8" s="183"/>
      <c r="N8" s="57"/>
    </row>
    <row r="9" spans="1:14" ht="46.5" customHeight="1" x14ac:dyDescent="0.25">
      <c r="A9" s="88" t="s">
        <v>5</v>
      </c>
      <c r="B9" s="201" t="s">
        <v>144</v>
      </c>
      <c r="C9" s="202"/>
      <c r="D9" s="202"/>
      <c r="E9" s="202"/>
      <c r="F9" s="202"/>
      <c r="G9" s="8">
        <v>5</v>
      </c>
      <c r="H9" s="7"/>
      <c r="I9" s="181"/>
      <c r="J9" s="182"/>
      <c r="K9" s="182"/>
      <c r="L9" s="182"/>
      <c r="M9" s="183"/>
      <c r="N9" s="57"/>
    </row>
    <row r="10" spans="1:14" ht="46.5" customHeight="1" x14ac:dyDescent="0.25">
      <c r="A10" s="88" t="s">
        <v>6</v>
      </c>
      <c r="B10" s="201" t="s">
        <v>145</v>
      </c>
      <c r="C10" s="202"/>
      <c r="D10" s="202"/>
      <c r="E10" s="202"/>
      <c r="F10" s="216"/>
      <c r="G10" s="8">
        <v>5</v>
      </c>
      <c r="H10" s="7"/>
      <c r="I10" s="181"/>
      <c r="J10" s="182"/>
      <c r="K10" s="182"/>
      <c r="L10" s="182"/>
      <c r="M10" s="183"/>
      <c r="N10" s="57"/>
    </row>
    <row r="11" spans="1:14" ht="46.5" customHeight="1" x14ac:dyDescent="0.25">
      <c r="A11" s="88" t="s">
        <v>7</v>
      </c>
      <c r="B11" s="201" t="s">
        <v>146</v>
      </c>
      <c r="C11" s="202"/>
      <c r="D11" s="202"/>
      <c r="E11" s="202"/>
      <c r="F11" s="216"/>
      <c r="G11" s="8">
        <v>5</v>
      </c>
      <c r="H11" s="7"/>
      <c r="I11" s="181"/>
      <c r="J11" s="182"/>
      <c r="K11" s="182"/>
      <c r="L11" s="182"/>
      <c r="M11" s="183"/>
      <c r="N11" s="57"/>
    </row>
    <row r="12" spans="1:14" ht="42" customHeight="1" x14ac:dyDescent="0.25">
      <c r="A12" s="92"/>
      <c r="B12" s="92"/>
      <c r="C12" s="92"/>
      <c r="D12" s="92"/>
      <c r="E12" s="92"/>
      <c r="F12" s="92" t="s">
        <v>10</v>
      </c>
      <c r="G12" s="102">
        <f>SUM(G4:G11)</f>
        <v>40</v>
      </c>
      <c r="H12" s="102">
        <f>SUM(H4:H11)</f>
        <v>0</v>
      </c>
      <c r="I12" s="92"/>
      <c r="J12" s="92"/>
      <c r="K12" s="92"/>
      <c r="L12" s="92"/>
      <c r="M12" s="92"/>
      <c r="N12" s="92"/>
    </row>
  </sheetData>
  <sheetProtection algorithmName="SHA-512" hashValue="WRGUgA7M6aD4uNrJ8PEIX7PyRqsLAgxSXWh6fN3/xkm+W50WRW/upFRXx1RldTYqByZsA2vamc4qS8iufbZNXw==" saltValue="A+CtktPjoUQBJpsKaF/BCA==" spinCount="100000" sheet="1" objects="1" scenarios="1" selectLockedCells="1"/>
  <mergeCells count="20">
    <mergeCell ref="I8:M8"/>
    <mergeCell ref="B9:F9"/>
    <mergeCell ref="B10:F10"/>
    <mergeCell ref="B11:F11"/>
    <mergeCell ref="I4:M4"/>
    <mergeCell ref="I9:M9"/>
    <mergeCell ref="I10:M10"/>
    <mergeCell ref="I11:M11"/>
    <mergeCell ref="A2:F2"/>
    <mergeCell ref="G2:G3"/>
    <mergeCell ref="H2:H3"/>
    <mergeCell ref="A3:F3"/>
    <mergeCell ref="B4:F4"/>
    <mergeCell ref="B5:F5"/>
    <mergeCell ref="I5:M5"/>
    <mergeCell ref="B6:F6"/>
    <mergeCell ref="I6:M6"/>
    <mergeCell ref="B7:F7"/>
    <mergeCell ref="I7:M7"/>
    <mergeCell ref="B8:F8"/>
  </mergeCells>
  <dataValidations count="1">
    <dataValidation type="whole" operator="lessThanOrEqual" allowBlank="1" showInputMessage="1" showErrorMessage="1" errorTitle="Invalid Data" error="you can only enter a whole number equal to or less than the Max Points" sqref="H4:H11">
      <formula1>G4</formula1>
    </dataValidation>
  </dataValidation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zoomScale="75" zoomScaleNormal="75" workbookViewId="0">
      <selection activeCell="H4" sqref="H4"/>
    </sheetView>
  </sheetViews>
  <sheetFormatPr defaultRowHeight="15" x14ac:dyDescent="0.25"/>
  <cols>
    <col min="1" max="16384" width="9.140625" style="3"/>
  </cols>
  <sheetData>
    <row r="1" spans="1:14" x14ac:dyDescent="0.25">
      <c r="A1" s="57" t="s">
        <v>147</v>
      </c>
      <c r="B1" s="57"/>
      <c r="C1" s="57"/>
      <c r="D1" s="57"/>
      <c r="E1" s="57"/>
      <c r="F1" s="57"/>
      <c r="G1" s="57"/>
      <c r="H1" s="57"/>
      <c r="I1" s="57"/>
      <c r="J1" s="57"/>
      <c r="K1" s="57"/>
      <c r="L1" s="57"/>
      <c r="M1" s="57"/>
      <c r="N1" s="57"/>
    </row>
    <row r="2" spans="1:14" x14ac:dyDescent="0.25">
      <c r="A2" s="207"/>
      <c r="B2" s="208"/>
      <c r="C2" s="208"/>
      <c r="D2" s="208"/>
      <c r="E2" s="208"/>
      <c r="F2" s="208"/>
      <c r="G2" s="142" t="s">
        <v>8</v>
      </c>
      <c r="H2" s="142" t="s">
        <v>9</v>
      </c>
      <c r="I2" s="57"/>
      <c r="J2" s="57"/>
      <c r="K2" s="57"/>
      <c r="L2" s="57"/>
      <c r="M2" s="57"/>
      <c r="N2" s="57"/>
    </row>
    <row r="3" spans="1:14" x14ac:dyDescent="0.25">
      <c r="A3" s="171"/>
      <c r="B3" s="171"/>
      <c r="C3" s="171"/>
      <c r="D3" s="171"/>
      <c r="E3" s="171"/>
      <c r="F3" s="171"/>
      <c r="G3" s="184"/>
      <c r="H3" s="184"/>
      <c r="I3" s="57" t="s">
        <v>11</v>
      </c>
      <c r="J3" s="57"/>
      <c r="K3" s="57"/>
      <c r="L3" s="57"/>
      <c r="M3" s="57"/>
      <c r="N3" s="57"/>
    </row>
    <row r="4" spans="1:14" ht="75" customHeight="1" x14ac:dyDescent="0.25">
      <c r="A4" s="88" t="s">
        <v>0</v>
      </c>
      <c r="B4" s="185" t="s">
        <v>148</v>
      </c>
      <c r="C4" s="186"/>
      <c r="D4" s="186"/>
      <c r="E4" s="186"/>
      <c r="F4" s="186"/>
      <c r="G4" s="8">
        <v>5</v>
      </c>
      <c r="H4" s="7"/>
      <c r="I4" s="181"/>
      <c r="J4" s="182"/>
      <c r="K4" s="182"/>
      <c r="L4" s="182"/>
      <c r="M4" s="183"/>
      <c r="N4" s="57"/>
    </row>
    <row r="5" spans="1:14" ht="45" customHeight="1" x14ac:dyDescent="0.25">
      <c r="A5" s="88" t="s">
        <v>1</v>
      </c>
      <c r="B5" s="185" t="s">
        <v>149</v>
      </c>
      <c r="C5" s="186"/>
      <c r="D5" s="186"/>
      <c r="E5" s="186"/>
      <c r="F5" s="186"/>
      <c r="G5" s="8">
        <v>5</v>
      </c>
      <c r="H5" s="7"/>
      <c r="I5" s="181"/>
      <c r="J5" s="182"/>
      <c r="K5" s="182"/>
      <c r="L5" s="182"/>
      <c r="M5" s="183"/>
      <c r="N5" s="57"/>
    </row>
    <row r="6" spans="1:14" ht="54" customHeight="1" x14ac:dyDescent="0.25">
      <c r="A6" s="88" t="s">
        <v>2</v>
      </c>
      <c r="B6" s="185" t="s">
        <v>150</v>
      </c>
      <c r="C6" s="186"/>
      <c r="D6" s="186"/>
      <c r="E6" s="186"/>
      <c r="F6" s="186"/>
      <c r="G6" s="8">
        <v>5</v>
      </c>
      <c r="H6" s="7"/>
      <c r="I6" s="181"/>
      <c r="J6" s="182"/>
      <c r="K6" s="182"/>
      <c r="L6" s="182"/>
      <c r="M6" s="183"/>
      <c r="N6" s="57"/>
    </row>
    <row r="7" spans="1:14" ht="22.5" customHeight="1" x14ac:dyDescent="0.25">
      <c r="A7" s="88" t="s">
        <v>3</v>
      </c>
      <c r="B7" s="185" t="s">
        <v>151</v>
      </c>
      <c r="C7" s="186"/>
      <c r="D7" s="186"/>
      <c r="E7" s="186"/>
      <c r="F7" s="186"/>
      <c r="G7" s="8">
        <v>5</v>
      </c>
      <c r="H7" s="7"/>
      <c r="I7" s="181"/>
      <c r="J7" s="182"/>
      <c r="K7" s="182"/>
      <c r="L7" s="182"/>
      <c r="M7" s="183"/>
      <c r="N7" s="57"/>
    </row>
    <row r="8" spans="1:14" ht="46.5" customHeight="1" x14ac:dyDescent="0.25">
      <c r="A8" s="88" t="s">
        <v>4</v>
      </c>
      <c r="B8" s="185" t="s">
        <v>152</v>
      </c>
      <c r="C8" s="186"/>
      <c r="D8" s="186"/>
      <c r="E8" s="186"/>
      <c r="F8" s="186"/>
      <c r="G8" s="8">
        <v>5</v>
      </c>
      <c r="H8" s="7"/>
      <c r="I8" s="181"/>
      <c r="J8" s="182"/>
      <c r="K8" s="182"/>
      <c r="L8" s="182"/>
      <c r="M8" s="183"/>
      <c r="N8" s="57"/>
    </row>
    <row r="9" spans="1:14" ht="46.5" customHeight="1" x14ac:dyDescent="0.25">
      <c r="A9" s="88" t="s">
        <v>5</v>
      </c>
      <c r="B9" s="185" t="s">
        <v>153</v>
      </c>
      <c r="C9" s="186"/>
      <c r="D9" s="186"/>
      <c r="E9" s="186"/>
      <c r="F9" s="186"/>
      <c r="G9" s="8">
        <v>5</v>
      </c>
      <c r="H9" s="7"/>
      <c r="I9" s="181"/>
      <c r="J9" s="182"/>
      <c r="K9" s="182"/>
      <c r="L9" s="182"/>
      <c r="M9" s="183"/>
      <c r="N9" s="57"/>
    </row>
    <row r="10" spans="1:14" ht="46.5" customHeight="1" x14ac:dyDescent="0.25">
      <c r="A10" s="88" t="s">
        <v>6</v>
      </c>
      <c r="B10" s="185" t="s">
        <v>154</v>
      </c>
      <c r="C10" s="186"/>
      <c r="D10" s="186"/>
      <c r="E10" s="186"/>
      <c r="F10" s="222"/>
      <c r="G10" s="8">
        <v>5</v>
      </c>
      <c r="H10" s="7"/>
      <c r="I10" s="181"/>
      <c r="J10" s="182"/>
      <c r="K10" s="182"/>
      <c r="L10" s="182"/>
      <c r="M10" s="183"/>
      <c r="N10" s="57"/>
    </row>
    <row r="11" spans="1:14" ht="46.5" customHeight="1" x14ac:dyDescent="0.25">
      <c r="A11" s="88" t="s">
        <v>7</v>
      </c>
      <c r="B11" s="185" t="s">
        <v>155</v>
      </c>
      <c r="C11" s="186"/>
      <c r="D11" s="186"/>
      <c r="E11" s="186"/>
      <c r="F11" s="222"/>
      <c r="G11" s="8">
        <v>5</v>
      </c>
      <c r="H11" s="7"/>
      <c r="I11" s="181"/>
      <c r="J11" s="182"/>
      <c r="K11" s="182"/>
      <c r="L11" s="182"/>
      <c r="M11" s="183"/>
      <c r="N11" s="57"/>
    </row>
    <row r="12" spans="1:14" ht="46.5" customHeight="1" x14ac:dyDescent="0.25">
      <c r="A12" s="88" t="s">
        <v>91</v>
      </c>
      <c r="B12" s="185" t="s">
        <v>156</v>
      </c>
      <c r="C12" s="186"/>
      <c r="D12" s="186"/>
      <c r="E12" s="186"/>
      <c r="F12" s="222"/>
      <c r="G12" s="8">
        <v>5</v>
      </c>
      <c r="H12" s="7"/>
      <c r="I12" s="181"/>
      <c r="J12" s="182"/>
      <c r="K12" s="182"/>
      <c r="L12" s="182"/>
      <c r="M12" s="183"/>
      <c r="N12" s="57"/>
    </row>
    <row r="13" spans="1:14" ht="46.5" customHeight="1" x14ac:dyDescent="0.25">
      <c r="A13" s="88" t="s">
        <v>92</v>
      </c>
      <c r="B13" s="185" t="s">
        <v>157</v>
      </c>
      <c r="C13" s="186"/>
      <c r="D13" s="186"/>
      <c r="E13" s="186"/>
      <c r="F13" s="222"/>
      <c r="G13" s="8">
        <v>5</v>
      </c>
      <c r="H13" s="7"/>
      <c r="I13" s="181"/>
      <c r="J13" s="182"/>
      <c r="K13" s="182"/>
      <c r="L13" s="182"/>
      <c r="M13" s="183"/>
      <c r="N13" s="57"/>
    </row>
    <row r="14" spans="1:14" ht="42" customHeight="1" x14ac:dyDescent="0.25">
      <c r="A14" s="88" t="s">
        <v>93</v>
      </c>
      <c r="B14" s="229" t="s">
        <v>158</v>
      </c>
      <c r="C14" s="230"/>
      <c r="D14" s="230"/>
      <c r="E14" s="230"/>
      <c r="F14" s="231"/>
      <c r="G14" s="104">
        <v>5</v>
      </c>
      <c r="H14" s="7"/>
      <c r="I14" s="181"/>
      <c r="J14" s="182"/>
      <c r="K14" s="182"/>
      <c r="L14" s="182"/>
      <c r="M14" s="183"/>
      <c r="N14" s="57"/>
    </row>
    <row r="15" spans="1:14" ht="42" customHeight="1" x14ac:dyDescent="0.25">
      <c r="A15" s="92"/>
      <c r="B15" s="92"/>
      <c r="C15" s="92"/>
      <c r="D15" s="92"/>
      <c r="E15" s="92"/>
      <c r="F15" s="92" t="s">
        <v>10</v>
      </c>
      <c r="G15" s="102">
        <f>SUM(G4:G14)</f>
        <v>55</v>
      </c>
      <c r="H15" s="102">
        <f>SUM(H4:H14)</f>
        <v>0</v>
      </c>
      <c r="I15" s="92"/>
      <c r="J15" s="92"/>
      <c r="K15" s="92"/>
      <c r="L15" s="92"/>
      <c r="M15" s="92"/>
      <c r="N15" s="92"/>
    </row>
  </sheetData>
  <sheetProtection algorithmName="SHA-512" hashValue="LDK6qXBI3S/fWwyROgu9rnMz+r06CMxj9j/7ZH3GOo2Kb/WCoQY3NPpOHR9IGK45BideVGAckS9DgJ340L2GCQ==" saltValue="xAmJ52NM7FIjAqf4a7R1JQ==" spinCount="100000" sheet="1" objects="1" scenarios="1" selectLockedCells="1"/>
  <mergeCells count="26">
    <mergeCell ref="A2:F2"/>
    <mergeCell ref="G2:G3"/>
    <mergeCell ref="H2:H3"/>
    <mergeCell ref="A3:F3"/>
    <mergeCell ref="B4:F4"/>
    <mergeCell ref="I4:M4"/>
    <mergeCell ref="B5:F5"/>
    <mergeCell ref="I5:M5"/>
    <mergeCell ref="B6:F6"/>
    <mergeCell ref="I6:M6"/>
    <mergeCell ref="B7:F7"/>
    <mergeCell ref="I7:M7"/>
    <mergeCell ref="B13:F13"/>
    <mergeCell ref="B14:F14"/>
    <mergeCell ref="I14:M14"/>
    <mergeCell ref="B8:F8"/>
    <mergeCell ref="I8:M8"/>
    <mergeCell ref="B9:F9"/>
    <mergeCell ref="B10:F10"/>
    <mergeCell ref="B11:F11"/>
    <mergeCell ref="B12:F12"/>
    <mergeCell ref="I9:M9"/>
    <mergeCell ref="I10:M10"/>
    <mergeCell ref="I11:M11"/>
    <mergeCell ref="I12:M12"/>
    <mergeCell ref="I13:M13"/>
  </mergeCells>
  <dataValidations count="1">
    <dataValidation type="whole" operator="lessThanOrEqual" allowBlank="1" showInputMessage="1" showErrorMessage="1" errorTitle="Invalid Data" error="you can only enter a whole number equal to or less than the Max Points" sqref="H4:H14">
      <formula1>G4</formula1>
    </dataValidation>
  </dataValidation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zoomScale="75" zoomScaleNormal="75" workbookViewId="0">
      <selection activeCell="H4" sqref="H4"/>
    </sheetView>
  </sheetViews>
  <sheetFormatPr defaultRowHeight="15" x14ac:dyDescent="0.25"/>
  <cols>
    <col min="1" max="16384" width="9.140625" style="3"/>
  </cols>
  <sheetData>
    <row r="1" spans="1:14" x14ac:dyDescent="0.25">
      <c r="A1" s="57" t="s">
        <v>177</v>
      </c>
      <c r="B1" s="57"/>
      <c r="C1" s="57"/>
      <c r="D1" s="57"/>
      <c r="E1" s="57"/>
      <c r="F1" s="57"/>
      <c r="G1" s="57"/>
      <c r="H1" s="57"/>
      <c r="I1" s="57"/>
      <c r="J1" s="57"/>
      <c r="K1" s="57"/>
      <c r="L1" s="57"/>
      <c r="M1" s="57"/>
      <c r="N1" s="57"/>
    </row>
    <row r="2" spans="1:14" x14ac:dyDescent="0.25">
      <c r="A2" s="207"/>
      <c r="B2" s="208"/>
      <c r="C2" s="208"/>
      <c r="D2" s="208"/>
      <c r="E2" s="208"/>
      <c r="F2" s="208"/>
      <c r="G2" s="142" t="s">
        <v>8</v>
      </c>
      <c r="H2" s="142" t="s">
        <v>9</v>
      </c>
      <c r="I2" s="57"/>
      <c r="J2" s="57"/>
      <c r="K2" s="57"/>
      <c r="L2" s="57"/>
      <c r="M2" s="57"/>
      <c r="N2" s="57"/>
    </row>
    <row r="3" spans="1:14" x14ac:dyDescent="0.25">
      <c r="A3" s="171"/>
      <c r="B3" s="171"/>
      <c r="C3" s="171"/>
      <c r="D3" s="171"/>
      <c r="E3" s="171"/>
      <c r="F3" s="171"/>
      <c r="G3" s="184"/>
      <c r="H3" s="184"/>
      <c r="I3" s="57" t="s">
        <v>11</v>
      </c>
      <c r="J3" s="57"/>
      <c r="K3" s="57"/>
      <c r="L3" s="57"/>
      <c r="M3" s="57"/>
      <c r="N3" s="57"/>
    </row>
    <row r="4" spans="1:14" ht="75" customHeight="1" x14ac:dyDescent="0.25">
      <c r="A4" s="88" t="s">
        <v>0</v>
      </c>
      <c r="B4" s="185" t="s">
        <v>159</v>
      </c>
      <c r="C4" s="186"/>
      <c r="D4" s="186"/>
      <c r="E4" s="186"/>
      <c r="F4" s="186"/>
      <c r="G4" s="8">
        <v>5</v>
      </c>
      <c r="H4" s="7"/>
      <c r="I4" s="181"/>
      <c r="J4" s="182"/>
      <c r="K4" s="182"/>
      <c r="L4" s="182"/>
      <c r="M4" s="183"/>
      <c r="N4" s="57"/>
    </row>
    <row r="5" spans="1:14" ht="35.25" customHeight="1" x14ac:dyDescent="0.25">
      <c r="A5" s="88" t="s">
        <v>1</v>
      </c>
      <c r="B5" s="185" t="s">
        <v>160</v>
      </c>
      <c r="C5" s="186"/>
      <c r="D5" s="186"/>
      <c r="E5" s="186"/>
      <c r="F5" s="186"/>
      <c r="G5" s="8">
        <v>5</v>
      </c>
      <c r="H5" s="7"/>
      <c r="I5" s="181"/>
      <c r="J5" s="182"/>
      <c r="K5" s="182"/>
      <c r="L5" s="182"/>
      <c r="M5" s="183"/>
      <c r="N5" s="57"/>
    </row>
    <row r="6" spans="1:14" ht="29.25" customHeight="1" x14ac:dyDescent="0.25">
      <c r="A6" s="88" t="s">
        <v>2</v>
      </c>
      <c r="B6" s="185" t="s">
        <v>161</v>
      </c>
      <c r="C6" s="186"/>
      <c r="D6" s="186"/>
      <c r="E6" s="186"/>
      <c r="F6" s="186"/>
      <c r="G6" s="8">
        <v>5</v>
      </c>
      <c r="H6" s="7"/>
      <c r="I6" s="181"/>
      <c r="J6" s="182"/>
      <c r="K6" s="182"/>
      <c r="L6" s="182"/>
      <c r="M6" s="183"/>
      <c r="N6" s="57"/>
    </row>
    <row r="7" spans="1:14" ht="35.25" customHeight="1" x14ac:dyDescent="0.25">
      <c r="A7" s="88" t="s">
        <v>3</v>
      </c>
      <c r="B7" s="185" t="s">
        <v>162</v>
      </c>
      <c r="C7" s="186"/>
      <c r="D7" s="186"/>
      <c r="E7" s="186"/>
      <c r="F7" s="186"/>
      <c r="G7" s="8">
        <v>5</v>
      </c>
      <c r="H7" s="7"/>
      <c r="I7" s="181"/>
      <c r="J7" s="182"/>
      <c r="K7" s="182"/>
      <c r="L7" s="182"/>
      <c r="M7" s="183"/>
      <c r="N7" s="57"/>
    </row>
    <row r="8" spans="1:14" ht="46.5" customHeight="1" x14ac:dyDescent="0.25">
      <c r="A8" s="88" t="s">
        <v>4</v>
      </c>
      <c r="B8" s="185" t="s">
        <v>163</v>
      </c>
      <c r="C8" s="186"/>
      <c r="D8" s="186"/>
      <c r="E8" s="186"/>
      <c r="F8" s="186"/>
      <c r="G8" s="8">
        <v>5</v>
      </c>
      <c r="H8" s="7"/>
      <c r="I8" s="181"/>
      <c r="J8" s="182"/>
      <c r="K8" s="182"/>
      <c r="L8" s="182"/>
      <c r="M8" s="183"/>
      <c r="N8" s="57"/>
    </row>
    <row r="9" spans="1:14" ht="46.5" customHeight="1" x14ac:dyDescent="0.25">
      <c r="A9" s="88" t="s">
        <v>5</v>
      </c>
      <c r="B9" s="185" t="s">
        <v>164</v>
      </c>
      <c r="C9" s="186"/>
      <c r="D9" s="186"/>
      <c r="E9" s="186"/>
      <c r="F9" s="186"/>
      <c r="G9" s="8">
        <v>5</v>
      </c>
      <c r="H9" s="7"/>
      <c r="I9" s="181"/>
      <c r="J9" s="182"/>
      <c r="K9" s="182"/>
      <c r="L9" s="182"/>
      <c r="M9" s="183"/>
      <c r="N9" s="57"/>
    </row>
    <row r="10" spans="1:14" ht="46.5" customHeight="1" x14ac:dyDescent="0.25">
      <c r="A10" s="88" t="s">
        <v>6</v>
      </c>
      <c r="B10" s="185" t="s">
        <v>165</v>
      </c>
      <c r="C10" s="186"/>
      <c r="D10" s="186"/>
      <c r="E10" s="186"/>
      <c r="F10" s="222"/>
      <c r="G10" s="8">
        <v>5</v>
      </c>
      <c r="H10" s="7"/>
      <c r="I10" s="181"/>
      <c r="J10" s="182"/>
      <c r="K10" s="182"/>
      <c r="L10" s="182"/>
      <c r="M10" s="183"/>
      <c r="N10" s="57"/>
    </row>
    <row r="11" spans="1:14" ht="46.5" customHeight="1" x14ac:dyDescent="0.25">
      <c r="A11" s="88" t="s">
        <v>7</v>
      </c>
      <c r="B11" s="185" t="s">
        <v>166</v>
      </c>
      <c r="C11" s="186"/>
      <c r="D11" s="186"/>
      <c r="E11" s="186"/>
      <c r="F11" s="222"/>
      <c r="G11" s="8">
        <v>5</v>
      </c>
      <c r="H11" s="7"/>
      <c r="I11" s="181"/>
      <c r="J11" s="182"/>
      <c r="K11" s="182"/>
      <c r="L11" s="182"/>
      <c r="M11" s="183"/>
      <c r="N11" s="57"/>
    </row>
    <row r="12" spans="1:14" ht="46.5" customHeight="1" x14ac:dyDescent="0.25">
      <c r="A12" s="88" t="s">
        <v>91</v>
      </c>
      <c r="B12" s="185" t="s">
        <v>167</v>
      </c>
      <c r="C12" s="186"/>
      <c r="D12" s="186"/>
      <c r="E12" s="186"/>
      <c r="F12" s="222"/>
      <c r="G12" s="8">
        <v>5</v>
      </c>
      <c r="H12" s="7"/>
      <c r="I12" s="181"/>
      <c r="J12" s="182"/>
      <c r="K12" s="182"/>
      <c r="L12" s="182"/>
      <c r="M12" s="183"/>
      <c r="N12" s="57"/>
    </row>
    <row r="13" spans="1:14" ht="46.5" customHeight="1" x14ac:dyDescent="0.25">
      <c r="A13" s="88" t="s">
        <v>92</v>
      </c>
      <c r="B13" s="185" t="s">
        <v>168</v>
      </c>
      <c r="C13" s="186"/>
      <c r="D13" s="186"/>
      <c r="E13" s="186"/>
      <c r="F13" s="222"/>
      <c r="G13" s="8">
        <v>5</v>
      </c>
      <c r="H13" s="7"/>
      <c r="I13" s="181"/>
      <c r="J13" s="182"/>
      <c r="K13" s="182"/>
      <c r="L13" s="182"/>
      <c r="M13" s="183"/>
      <c r="N13" s="57"/>
    </row>
    <row r="14" spans="1:14" ht="42" customHeight="1" x14ac:dyDescent="0.25">
      <c r="A14" s="88" t="s">
        <v>93</v>
      </c>
      <c r="B14" s="229" t="s">
        <v>169</v>
      </c>
      <c r="C14" s="230"/>
      <c r="D14" s="230"/>
      <c r="E14" s="230"/>
      <c r="F14" s="231"/>
      <c r="G14" s="104">
        <v>5</v>
      </c>
      <c r="H14" s="7"/>
      <c r="I14" s="181"/>
      <c r="J14" s="182"/>
      <c r="K14" s="182"/>
      <c r="L14" s="182"/>
      <c r="M14" s="183"/>
      <c r="N14" s="57"/>
    </row>
    <row r="15" spans="1:14" ht="46.5" customHeight="1" x14ac:dyDescent="0.25">
      <c r="A15" s="88" t="s">
        <v>94</v>
      </c>
      <c r="B15" s="185" t="s">
        <v>170</v>
      </c>
      <c r="C15" s="186"/>
      <c r="D15" s="186"/>
      <c r="E15" s="186"/>
      <c r="F15" s="222"/>
      <c r="G15" s="8">
        <v>5</v>
      </c>
      <c r="H15" s="7"/>
      <c r="I15" s="181"/>
      <c r="J15" s="182"/>
      <c r="K15" s="182"/>
      <c r="L15" s="182"/>
      <c r="M15" s="183"/>
      <c r="N15" s="57"/>
    </row>
    <row r="16" spans="1:14" ht="42" customHeight="1" x14ac:dyDescent="0.25">
      <c r="A16" s="88" t="s">
        <v>138</v>
      </c>
      <c r="B16" s="226" t="s">
        <v>171</v>
      </c>
      <c r="C16" s="227"/>
      <c r="D16" s="227"/>
      <c r="E16" s="227"/>
      <c r="F16" s="228"/>
      <c r="G16" s="104">
        <v>5</v>
      </c>
      <c r="H16" s="7"/>
      <c r="I16" s="181"/>
      <c r="J16" s="182"/>
      <c r="K16" s="182"/>
      <c r="L16" s="182"/>
      <c r="M16" s="183"/>
      <c r="N16" s="57"/>
    </row>
    <row r="17" spans="1:14" ht="75" customHeight="1" x14ac:dyDescent="0.25">
      <c r="A17" s="88" t="s">
        <v>369</v>
      </c>
      <c r="B17" s="185" t="s">
        <v>172</v>
      </c>
      <c r="C17" s="186"/>
      <c r="D17" s="186"/>
      <c r="E17" s="186"/>
      <c r="F17" s="186"/>
      <c r="G17" s="8">
        <v>5</v>
      </c>
      <c r="H17" s="7"/>
      <c r="I17" s="181"/>
      <c r="J17" s="182"/>
      <c r="K17" s="182"/>
      <c r="L17" s="182"/>
      <c r="M17" s="183"/>
      <c r="N17" s="57"/>
    </row>
    <row r="18" spans="1:14" ht="45" customHeight="1" x14ac:dyDescent="0.25">
      <c r="A18" s="88" t="s">
        <v>370</v>
      </c>
      <c r="B18" s="185" t="s">
        <v>173</v>
      </c>
      <c r="C18" s="186"/>
      <c r="D18" s="186"/>
      <c r="E18" s="186"/>
      <c r="F18" s="186"/>
      <c r="G18" s="8">
        <v>5</v>
      </c>
      <c r="H18" s="7"/>
      <c r="I18" s="181"/>
      <c r="J18" s="182"/>
      <c r="K18" s="182"/>
      <c r="L18" s="182"/>
      <c r="M18" s="183"/>
      <c r="N18" s="57"/>
    </row>
    <row r="19" spans="1:14" ht="30" customHeight="1" x14ac:dyDescent="0.25">
      <c r="A19" s="88" t="s">
        <v>371</v>
      </c>
      <c r="B19" s="185" t="s">
        <v>174</v>
      </c>
      <c r="C19" s="186"/>
      <c r="D19" s="186"/>
      <c r="E19" s="186"/>
      <c r="F19" s="186"/>
      <c r="G19" s="8">
        <v>5</v>
      </c>
      <c r="H19" s="7"/>
      <c r="I19" s="181"/>
      <c r="J19" s="182"/>
      <c r="K19" s="182"/>
      <c r="L19" s="182"/>
      <c r="M19" s="183"/>
      <c r="N19" s="57"/>
    </row>
    <row r="20" spans="1:14" ht="49.5" customHeight="1" x14ac:dyDescent="0.25">
      <c r="A20" s="88" t="s">
        <v>372</v>
      </c>
      <c r="B20" s="185" t="s">
        <v>175</v>
      </c>
      <c r="C20" s="186"/>
      <c r="D20" s="186"/>
      <c r="E20" s="186"/>
      <c r="F20" s="186"/>
      <c r="G20" s="8">
        <v>5</v>
      </c>
      <c r="H20" s="7"/>
      <c r="I20" s="181"/>
      <c r="J20" s="182"/>
      <c r="K20" s="182"/>
      <c r="L20" s="182"/>
      <c r="M20" s="183"/>
      <c r="N20" s="57"/>
    </row>
    <row r="21" spans="1:14" ht="46.5" customHeight="1" x14ac:dyDescent="0.25">
      <c r="A21" s="88" t="s">
        <v>373</v>
      </c>
      <c r="B21" s="185" t="s">
        <v>176</v>
      </c>
      <c r="C21" s="186"/>
      <c r="D21" s="186"/>
      <c r="E21" s="186"/>
      <c r="F21" s="186"/>
      <c r="G21" s="8">
        <v>5</v>
      </c>
      <c r="H21" s="7"/>
      <c r="I21" s="181"/>
      <c r="J21" s="182"/>
      <c r="K21" s="182"/>
      <c r="L21" s="182"/>
      <c r="M21" s="183"/>
      <c r="N21" s="57"/>
    </row>
    <row r="22" spans="1:14" ht="42" customHeight="1" x14ac:dyDescent="0.25">
      <c r="A22" s="92"/>
      <c r="B22" s="92"/>
      <c r="C22" s="92"/>
      <c r="D22" s="92"/>
      <c r="E22" s="92"/>
      <c r="F22" s="92" t="s">
        <v>10</v>
      </c>
      <c r="G22" s="102">
        <f>SUM(G4:G21)</f>
        <v>90</v>
      </c>
      <c r="H22" s="102">
        <f>SUM(H4:H16)</f>
        <v>0</v>
      </c>
      <c r="I22" s="92"/>
      <c r="J22" s="92"/>
      <c r="K22" s="92"/>
      <c r="L22" s="92"/>
      <c r="M22" s="92"/>
      <c r="N22" s="92"/>
    </row>
  </sheetData>
  <sheetProtection algorithmName="SHA-512" hashValue="dlpI1EJetf0HLoZKMex8dMOFa6JRVzGGXs2NhN7qXVJ8K3WjudhQUKX7EIDoBzqcQTwd+uW1FnXYsIeJMUXAyA==" saltValue="FKTFhch0UEh5J3l/20tivA==" spinCount="100000" sheet="1" objects="1" scenarios="1" selectLockedCells="1"/>
  <mergeCells count="40">
    <mergeCell ref="A2:F2"/>
    <mergeCell ref="G2:G3"/>
    <mergeCell ref="H2:H3"/>
    <mergeCell ref="A3:F3"/>
    <mergeCell ref="B4:F4"/>
    <mergeCell ref="I4:M4"/>
    <mergeCell ref="B5:F5"/>
    <mergeCell ref="I5:M5"/>
    <mergeCell ref="B6:F6"/>
    <mergeCell ref="I6:M6"/>
    <mergeCell ref="B7:F7"/>
    <mergeCell ref="I7:M7"/>
    <mergeCell ref="B8:F8"/>
    <mergeCell ref="I8:M8"/>
    <mergeCell ref="B9:F9"/>
    <mergeCell ref="I9:M9"/>
    <mergeCell ref="B10:F10"/>
    <mergeCell ref="B11:F11"/>
    <mergeCell ref="B12:F12"/>
    <mergeCell ref="B13:F13"/>
    <mergeCell ref="B14:F14"/>
    <mergeCell ref="B15:F15"/>
    <mergeCell ref="B16:F16"/>
    <mergeCell ref="I16:M16"/>
    <mergeCell ref="B20:F20"/>
    <mergeCell ref="I20:M20"/>
    <mergeCell ref="B21:F21"/>
    <mergeCell ref="I21:M21"/>
    <mergeCell ref="B17:F17"/>
    <mergeCell ref="I17:M17"/>
    <mergeCell ref="B18:F18"/>
    <mergeCell ref="I18:M18"/>
    <mergeCell ref="B19:F19"/>
    <mergeCell ref="I19:M19"/>
    <mergeCell ref="I10:M10"/>
    <mergeCell ref="I11:M11"/>
    <mergeCell ref="I12:M12"/>
    <mergeCell ref="I13:M13"/>
    <mergeCell ref="I15:M15"/>
    <mergeCell ref="I14:M14"/>
  </mergeCells>
  <dataValidations count="1">
    <dataValidation type="whole" operator="lessThanOrEqual" allowBlank="1" showInputMessage="1" showErrorMessage="1" errorTitle="Invalid Data" error="you can only enter a whole number equal to or less than the Max Points" sqref="H4:H21">
      <formula1>G4</formula1>
    </dataValidation>
  </dataValidation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showGridLines="0" zoomScale="75" zoomScaleNormal="75" workbookViewId="0">
      <selection activeCell="H4" sqref="H4"/>
    </sheetView>
  </sheetViews>
  <sheetFormatPr defaultRowHeight="15" x14ac:dyDescent="0.25"/>
  <cols>
    <col min="1" max="16384" width="9.140625" style="3"/>
  </cols>
  <sheetData>
    <row r="1" spans="1:14" x14ac:dyDescent="0.25">
      <c r="A1" s="57" t="s">
        <v>188</v>
      </c>
      <c r="B1" s="57"/>
      <c r="C1" s="57"/>
      <c r="D1" s="57"/>
      <c r="E1" s="57"/>
      <c r="F1" s="57"/>
      <c r="G1" s="57"/>
      <c r="H1" s="57"/>
      <c r="I1" s="57"/>
      <c r="J1" s="57"/>
      <c r="K1" s="57"/>
      <c r="L1" s="57"/>
      <c r="M1" s="57"/>
      <c r="N1" s="57"/>
    </row>
    <row r="2" spans="1:14" x14ac:dyDescent="0.25">
      <c r="A2" s="207"/>
      <c r="B2" s="208"/>
      <c r="C2" s="208"/>
      <c r="D2" s="208"/>
      <c r="E2" s="208"/>
      <c r="F2" s="208"/>
      <c r="G2" s="142" t="s">
        <v>8</v>
      </c>
      <c r="H2" s="142" t="s">
        <v>9</v>
      </c>
      <c r="I2" s="57"/>
      <c r="J2" s="57"/>
      <c r="K2" s="57"/>
      <c r="L2" s="57"/>
      <c r="M2" s="57"/>
      <c r="N2" s="57"/>
    </row>
    <row r="3" spans="1:14" x14ac:dyDescent="0.25">
      <c r="A3" s="171"/>
      <c r="B3" s="171"/>
      <c r="C3" s="171"/>
      <c r="D3" s="171"/>
      <c r="E3" s="171"/>
      <c r="F3" s="171"/>
      <c r="G3" s="184"/>
      <c r="H3" s="184"/>
      <c r="I3" s="57" t="s">
        <v>11</v>
      </c>
      <c r="J3" s="57"/>
      <c r="K3" s="57"/>
      <c r="L3" s="57"/>
      <c r="M3" s="57"/>
      <c r="N3" s="57"/>
    </row>
    <row r="4" spans="1:14" ht="54" customHeight="1" x14ac:dyDescent="0.25">
      <c r="A4" s="88" t="s">
        <v>0</v>
      </c>
      <c r="B4" s="185" t="s">
        <v>178</v>
      </c>
      <c r="C4" s="186"/>
      <c r="D4" s="186"/>
      <c r="E4" s="186"/>
      <c r="F4" s="186"/>
      <c r="G4" s="8">
        <v>5</v>
      </c>
      <c r="H4" s="7"/>
      <c r="I4" s="181"/>
      <c r="J4" s="182"/>
      <c r="K4" s="182"/>
      <c r="L4" s="182"/>
      <c r="M4" s="183"/>
      <c r="N4" s="57"/>
    </row>
    <row r="5" spans="1:14" ht="45" customHeight="1" x14ac:dyDescent="0.25">
      <c r="A5" s="88" t="s">
        <v>1</v>
      </c>
      <c r="B5" s="185" t="s">
        <v>179</v>
      </c>
      <c r="C5" s="186"/>
      <c r="D5" s="186"/>
      <c r="E5" s="186"/>
      <c r="F5" s="186"/>
      <c r="G5" s="8">
        <v>5</v>
      </c>
      <c r="H5" s="7"/>
      <c r="I5" s="181"/>
      <c r="J5" s="182"/>
      <c r="K5" s="182"/>
      <c r="L5" s="182"/>
      <c r="M5" s="183"/>
      <c r="N5" s="57"/>
    </row>
    <row r="6" spans="1:14" ht="38.25" customHeight="1" x14ac:dyDescent="0.25">
      <c r="A6" s="88" t="s">
        <v>2</v>
      </c>
      <c r="B6" s="185" t="s">
        <v>180</v>
      </c>
      <c r="C6" s="186"/>
      <c r="D6" s="186"/>
      <c r="E6" s="186"/>
      <c r="F6" s="186"/>
      <c r="G6" s="8">
        <v>5</v>
      </c>
      <c r="H6" s="7"/>
      <c r="I6" s="181"/>
      <c r="J6" s="182"/>
      <c r="K6" s="182"/>
      <c r="L6" s="182"/>
      <c r="M6" s="183"/>
      <c r="N6" s="57"/>
    </row>
    <row r="7" spans="1:14" ht="36.75" customHeight="1" x14ac:dyDescent="0.25">
      <c r="A7" s="88" t="s">
        <v>3</v>
      </c>
      <c r="B7" s="185" t="s">
        <v>181</v>
      </c>
      <c r="C7" s="186"/>
      <c r="D7" s="186"/>
      <c r="E7" s="186"/>
      <c r="F7" s="186"/>
      <c r="G7" s="8">
        <v>5</v>
      </c>
      <c r="H7" s="7"/>
      <c r="I7" s="181"/>
      <c r="J7" s="182"/>
      <c r="K7" s="182"/>
      <c r="L7" s="182"/>
      <c r="M7" s="183"/>
      <c r="N7" s="57"/>
    </row>
    <row r="8" spans="1:14" ht="46.5" customHeight="1" x14ac:dyDescent="0.25">
      <c r="A8" s="88" t="s">
        <v>4</v>
      </c>
      <c r="B8" s="185" t="s">
        <v>182</v>
      </c>
      <c r="C8" s="186"/>
      <c r="D8" s="186"/>
      <c r="E8" s="186"/>
      <c r="F8" s="186"/>
      <c r="G8" s="8">
        <v>5</v>
      </c>
      <c r="H8" s="7"/>
      <c r="I8" s="181"/>
      <c r="J8" s="182"/>
      <c r="K8" s="182"/>
      <c r="L8" s="182"/>
      <c r="M8" s="183"/>
      <c r="N8" s="57"/>
    </row>
    <row r="9" spans="1:14" ht="46.5" customHeight="1" x14ac:dyDescent="0.25">
      <c r="A9" s="88" t="s">
        <v>5</v>
      </c>
      <c r="B9" s="185" t="s">
        <v>183</v>
      </c>
      <c r="C9" s="186"/>
      <c r="D9" s="186"/>
      <c r="E9" s="186"/>
      <c r="F9" s="186"/>
      <c r="G9" s="8">
        <v>5</v>
      </c>
      <c r="H9" s="7"/>
      <c r="I9" s="181"/>
      <c r="J9" s="182"/>
      <c r="K9" s="182"/>
      <c r="L9" s="182"/>
      <c r="M9" s="183"/>
      <c r="N9" s="57"/>
    </row>
    <row r="10" spans="1:14" ht="46.5" customHeight="1" x14ac:dyDescent="0.25">
      <c r="A10" s="88" t="s">
        <v>6</v>
      </c>
      <c r="B10" s="185" t="s">
        <v>184</v>
      </c>
      <c r="C10" s="186"/>
      <c r="D10" s="186"/>
      <c r="E10" s="186"/>
      <c r="F10" s="222"/>
      <c r="G10" s="8">
        <v>5</v>
      </c>
      <c r="H10" s="7"/>
      <c r="I10" s="181"/>
      <c r="J10" s="182"/>
      <c r="K10" s="182"/>
      <c r="L10" s="182"/>
      <c r="M10" s="183"/>
      <c r="N10" s="57"/>
    </row>
    <row r="11" spans="1:14" ht="31.5" customHeight="1" x14ac:dyDescent="0.25">
      <c r="A11" s="88" t="s">
        <v>7</v>
      </c>
      <c r="B11" s="185" t="s">
        <v>185</v>
      </c>
      <c r="C11" s="186"/>
      <c r="D11" s="186"/>
      <c r="E11" s="186"/>
      <c r="F11" s="222"/>
      <c r="G11" s="8">
        <v>5</v>
      </c>
      <c r="H11" s="7"/>
      <c r="I11" s="181"/>
      <c r="J11" s="182"/>
      <c r="K11" s="182"/>
      <c r="L11" s="182"/>
      <c r="M11" s="183"/>
      <c r="N11" s="57"/>
    </row>
    <row r="12" spans="1:14" ht="46.5" customHeight="1" x14ac:dyDescent="0.25">
      <c r="A12" s="88" t="s">
        <v>91</v>
      </c>
      <c r="B12" s="185" t="s">
        <v>186</v>
      </c>
      <c r="C12" s="186"/>
      <c r="D12" s="186"/>
      <c r="E12" s="186"/>
      <c r="F12" s="222"/>
      <c r="G12" s="8">
        <v>5</v>
      </c>
      <c r="H12" s="7"/>
      <c r="I12" s="181"/>
      <c r="J12" s="182"/>
      <c r="K12" s="182"/>
      <c r="L12" s="182"/>
      <c r="M12" s="183"/>
      <c r="N12" s="57"/>
    </row>
    <row r="13" spans="1:14" ht="46.5" customHeight="1" x14ac:dyDescent="0.25">
      <c r="A13" s="88" t="s">
        <v>92</v>
      </c>
      <c r="B13" s="185" t="s">
        <v>187</v>
      </c>
      <c r="C13" s="186"/>
      <c r="D13" s="186"/>
      <c r="E13" s="186"/>
      <c r="F13" s="222"/>
      <c r="G13" s="8">
        <v>5</v>
      </c>
      <c r="H13" s="7"/>
      <c r="I13" s="181"/>
      <c r="J13" s="182"/>
      <c r="K13" s="182"/>
      <c r="L13" s="182"/>
      <c r="M13" s="183"/>
      <c r="N13" s="57"/>
    </row>
    <row r="14" spans="1:14" ht="42" customHeight="1" x14ac:dyDescent="0.25">
      <c r="A14" s="92"/>
      <c r="B14" s="92"/>
      <c r="C14" s="92"/>
      <c r="D14" s="92"/>
      <c r="E14" s="92"/>
      <c r="F14" s="92" t="s">
        <v>10</v>
      </c>
      <c r="G14" s="102">
        <f>SUM(G4:G13)</f>
        <v>50</v>
      </c>
      <c r="H14" s="102">
        <f>SUM(H4:H13)</f>
        <v>0</v>
      </c>
      <c r="I14" s="92"/>
      <c r="J14" s="92"/>
      <c r="K14" s="92"/>
      <c r="L14" s="92"/>
      <c r="M14" s="92"/>
      <c r="N14" s="92"/>
    </row>
  </sheetData>
  <sheetProtection algorithmName="SHA-512" hashValue="ichyP8TlJCwg1O/LOHilaQ5sT8+wd8baxGp5XRv5mp8voHITboHdY83p7ElCc/SLV2ya5j6IXLFBgv0mR/ZTHA==" saltValue="IV5pPa6YM0CnvFjkccp/Xw==" spinCount="100000" sheet="1" objects="1" scenarios="1" selectLockedCells="1"/>
  <mergeCells count="24">
    <mergeCell ref="A2:F2"/>
    <mergeCell ref="G2:G3"/>
    <mergeCell ref="H2:H3"/>
    <mergeCell ref="A3:F3"/>
    <mergeCell ref="B4:F4"/>
    <mergeCell ref="I4:M4"/>
    <mergeCell ref="B5:F5"/>
    <mergeCell ref="I5:M5"/>
    <mergeCell ref="B6:F6"/>
    <mergeCell ref="I6:M6"/>
    <mergeCell ref="B7:F7"/>
    <mergeCell ref="I7:M7"/>
    <mergeCell ref="B8:F8"/>
    <mergeCell ref="I8:M8"/>
    <mergeCell ref="B9:F9"/>
    <mergeCell ref="B10:F10"/>
    <mergeCell ref="B11:F11"/>
    <mergeCell ref="B12:F12"/>
    <mergeCell ref="B13:F13"/>
    <mergeCell ref="I9:M9"/>
    <mergeCell ref="I10:M10"/>
    <mergeCell ref="I11:M11"/>
    <mergeCell ref="I12:M12"/>
    <mergeCell ref="I13:M13"/>
  </mergeCells>
  <dataValidations count="1">
    <dataValidation type="whole" operator="lessThanOrEqual" allowBlank="1" showInputMessage="1" showErrorMessage="1" errorTitle="Invalid Data" error="you can only enter a whole number equal to or less than the Max Points" sqref="H4:H13">
      <formula1>G4</formula1>
    </dataValidation>
  </dataValidation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showGridLines="0" zoomScale="75" zoomScaleNormal="75" workbookViewId="0">
      <selection activeCell="H4" sqref="H4"/>
    </sheetView>
  </sheetViews>
  <sheetFormatPr defaultRowHeight="15" x14ac:dyDescent="0.25"/>
  <cols>
    <col min="1" max="16384" width="9.140625" style="3"/>
  </cols>
  <sheetData>
    <row r="1" spans="1:14" x14ac:dyDescent="0.25">
      <c r="A1" s="57" t="s">
        <v>189</v>
      </c>
      <c r="B1" s="57"/>
      <c r="C1" s="57"/>
      <c r="D1" s="57"/>
      <c r="E1" s="57"/>
      <c r="F1" s="57"/>
      <c r="G1" s="57"/>
      <c r="H1" s="57"/>
      <c r="I1" s="57"/>
      <c r="J1" s="57"/>
      <c r="K1" s="57"/>
      <c r="L1" s="57"/>
      <c r="M1" s="57"/>
      <c r="N1" s="57"/>
    </row>
    <row r="2" spans="1:14" x14ac:dyDescent="0.25">
      <c r="A2" s="207"/>
      <c r="B2" s="208"/>
      <c r="C2" s="208"/>
      <c r="D2" s="208"/>
      <c r="E2" s="208"/>
      <c r="F2" s="208"/>
      <c r="G2" s="142" t="s">
        <v>8</v>
      </c>
      <c r="H2" s="142" t="s">
        <v>9</v>
      </c>
      <c r="I2" s="57"/>
      <c r="J2" s="57"/>
      <c r="K2" s="57"/>
      <c r="L2" s="57"/>
      <c r="M2" s="57"/>
      <c r="N2" s="57"/>
    </row>
    <row r="3" spans="1:14" x14ac:dyDescent="0.25">
      <c r="A3" s="171"/>
      <c r="B3" s="171"/>
      <c r="C3" s="171"/>
      <c r="D3" s="171"/>
      <c r="E3" s="171"/>
      <c r="F3" s="171"/>
      <c r="G3" s="184"/>
      <c r="H3" s="184"/>
      <c r="I3" s="57" t="s">
        <v>11</v>
      </c>
      <c r="J3" s="57"/>
      <c r="K3" s="57"/>
      <c r="L3" s="57"/>
      <c r="M3" s="57"/>
      <c r="N3" s="57"/>
    </row>
    <row r="4" spans="1:14" ht="60" customHeight="1" x14ac:dyDescent="0.25">
      <c r="A4" s="88" t="s">
        <v>0</v>
      </c>
      <c r="B4" s="185" t="s">
        <v>480</v>
      </c>
      <c r="C4" s="186"/>
      <c r="D4" s="186"/>
      <c r="E4" s="186"/>
      <c r="F4" s="186"/>
      <c r="G4" s="8">
        <v>5</v>
      </c>
      <c r="H4" s="7"/>
      <c r="I4" s="181"/>
      <c r="J4" s="182"/>
      <c r="K4" s="182"/>
      <c r="L4" s="182"/>
      <c r="M4" s="183"/>
      <c r="N4" s="57"/>
    </row>
    <row r="5" spans="1:14" ht="45" customHeight="1" x14ac:dyDescent="0.25">
      <c r="A5" s="88" t="s">
        <v>1</v>
      </c>
      <c r="B5" s="185" t="s">
        <v>190</v>
      </c>
      <c r="C5" s="186"/>
      <c r="D5" s="186"/>
      <c r="E5" s="186"/>
      <c r="F5" s="186"/>
      <c r="G5" s="8">
        <v>5</v>
      </c>
      <c r="H5" s="7"/>
      <c r="I5" s="181"/>
      <c r="J5" s="182"/>
      <c r="K5" s="182"/>
      <c r="L5" s="182"/>
      <c r="M5" s="183"/>
      <c r="N5" s="57"/>
    </row>
    <row r="6" spans="1:14" ht="70.5" customHeight="1" x14ac:dyDescent="0.25">
      <c r="A6" s="88" t="s">
        <v>2</v>
      </c>
      <c r="B6" s="185" t="s">
        <v>191</v>
      </c>
      <c r="C6" s="186"/>
      <c r="D6" s="186"/>
      <c r="E6" s="186"/>
      <c r="F6" s="186"/>
      <c r="G6" s="8">
        <v>5</v>
      </c>
      <c r="H6" s="7"/>
      <c r="I6" s="181"/>
      <c r="J6" s="182"/>
      <c r="K6" s="182"/>
      <c r="L6" s="182"/>
      <c r="M6" s="183"/>
      <c r="N6" s="57"/>
    </row>
    <row r="7" spans="1:14" ht="32.25" customHeight="1" x14ac:dyDescent="0.25">
      <c r="A7" s="88" t="s">
        <v>3</v>
      </c>
      <c r="B7" s="185" t="s">
        <v>192</v>
      </c>
      <c r="C7" s="186"/>
      <c r="D7" s="186"/>
      <c r="E7" s="186"/>
      <c r="F7" s="186"/>
      <c r="G7" s="8">
        <v>5</v>
      </c>
      <c r="H7" s="7"/>
      <c r="I7" s="181"/>
      <c r="J7" s="182"/>
      <c r="K7" s="182"/>
      <c r="L7" s="182"/>
      <c r="M7" s="183"/>
      <c r="N7" s="57"/>
    </row>
    <row r="8" spans="1:14" ht="46.5" customHeight="1" x14ac:dyDescent="0.25">
      <c r="A8" s="88" t="s">
        <v>4</v>
      </c>
      <c r="B8" s="185" t="s">
        <v>193</v>
      </c>
      <c r="C8" s="186"/>
      <c r="D8" s="186"/>
      <c r="E8" s="186"/>
      <c r="F8" s="186"/>
      <c r="G8" s="8">
        <v>5</v>
      </c>
      <c r="H8" s="7"/>
      <c r="I8" s="181"/>
      <c r="J8" s="182"/>
      <c r="K8" s="182"/>
      <c r="L8" s="182"/>
      <c r="M8" s="183"/>
      <c r="N8" s="57"/>
    </row>
    <row r="9" spans="1:14" ht="46.5" customHeight="1" x14ac:dyDescent="0.25">
      <c r="A9" s="88" t="s">
        <v>5</v>
      </c>
      <c r="B9" s="185" t="s">
        <v>194</v>
      </c>
      <c r="C9" s="186"/>
      <c r="D9" s="186"/>
      <c r="E9" s="186"/>
      <c r="F9" s="186"/>
      <c r="G9" s="8">
        <v>5</v>
      </c>
      <c r="H9" s="7"/>
      <c r="I9" s="181"/>
      <c r="J9" s="182"/>
      <c r="K9" s="182"/>
      <c r="L9" s="182"/>
      <c r="M9" s="183"/>
      <c r="N9" s="57"/>
    </row>
    <row r="10" spans="1:14" ht="54.75" customHeight="1" x14ac:dyDescent="0.25">
      <c r="A10" s="88" t="s">
        <v>6</v>
      </c>
      <c r="B10" s="185" t="s">
        <v>171</v>
      </c>
      <c r="C10" s="186"/>
      <c r="D10" s="186"/>
      <c r="E10" s="186"/>
      <c r="F10" s="222"/>
      <c r="G10" s="8">
        <v>5</v>
      </c>
      <c r="H10" s="7"/>
      <c r="I10" s="181"/>
      <c r="J10" s="182"/>
      <c r="K10" s="182"/>
      <c r="L10" s="182"/>
      <c r="M10" s="183"/>
      <c r="N10" s="57"/>
    </row>
    <row r="11" spans="1:14" ht="42" customHeight="1" x14ac:dyDescent="0.25">
      <c r="A11" s="92"/>
      <c r="B11" s="92"/>
      <c r="C11" s="92"/>
      <c r="D11" s="92"/>
      <c r="E11" s="92"/>
      <c r="F11" s="92" t="s">
        <v>10</v>
      </c>
      <c r="G11" s="102">
        <f>SUM(G4:G10)</f>
        <v>35</v>
      </c>
      <c r="H11" s="102">
        <f>SUM(H4:H10)</f>
        <v>0</v>
      </c>
      <c r="I11" s="92"/>
      <c r="J11" s="92"/>
      <c r="K11" s="92"/>
      <c r="L11" s="92"/>
      <c r="M11" s="92"/>
      <c r="N11" s="92"/>
    </row>
  </sheetData>
  <sheetProtection algorithmName="SHA-512" hashValue="NhLFEnMibBkKzQYAxoUb78OewQto/ABFtKIsf4xQcQunNpWrCWO+ToVehgvgvH0UjQgtBbHnMmniArQJrIqpwQ==" saltValue="5s3A90NTW3nnU6hExESz/w==" spinCount="100000" sheet="1" objects="1" scenarios="1" selectLockedCells="1"/>
  <mergeCells count="18">
    <mergeCell ref="A2:F2"/>
    <mergeCell ref="G2:G3"/>
    <mergeCell ref="H2:H3"/>
    <mergeCell ref="A3:F3"/>
    <mergeCell ref="B4:F4"/>
    <mergeCell ref="I4:M4"/>
    <mergeCell ref="B5:F5"/>
    <mergeCell ref="I5:M5"/>
    <mergeCell ref="B6:F6"/>
    <mergeCell ref="I6:M6"/>
    <mergeCell ref="B10:F10"/>
    <mergeCell ref="I9:M9"/>
    <mergeCell ref="I10:M10"/>
    <mergeCell ref="B7:F7"/>
    <mergeCell ref="I7:M7"/>
    <mergeCell ref="B8:F8"/>
    <mergeCell ref="I8:M8"/>
    <mergeCell ref="B9:F9"/>
  </mergeCells>
  <dataValidations count="1">
    <dataValidation type="whole" operator="lessThanOrEqual" allowBlank="1" showInputMessage="1" showErrorMessage="1" errorTitle="Invalid Data" error="you can only enter a whole number equal to or less than the Max Points" sqref="H4:H10">
      <formula1>G4</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
  <sheetViews>
    <sheetView showGridLines="0" zoomScale="90" zoomScaleNormal="90" workbookViewId="0">
      <selection activeCell="B69" sqref="B69"/>
    </sheetView>
  </sheetViews>
  <sheetFormatPr defaultRowHeight="15" x14ac:dyDescent="0.25"/>
  <cols>
    <col min="12" max="12" width="11.85546875" bestFit="1" customWidth="1"/>
  </cols>
  <sheetData>
    <row r="1" spans="1:15" ht="24" thickBot="1" x14ac:dyDescent="0.3">
      <c r="A1" s="144" t="s">
        <v>17</v>
      </c>
      <c r="B1" s="145"/>
      <c r="C1" s="146" t="str">
        <f>IF('Total Scores'!B3=0,"",'Total Scores'!B3)</f>
        <v/>
      </c>
      <c r="D1" s="147"/>
      <c r="E1" s="147"/>
      <c r="F1" s="147"/>
      <c r="G1" s="147"/>
      <c r="H1" s="148"/>
      <c r="K1" s="47" t="str">
        <f>IF('Total Scores'!B60=0,"","Date:")</f>
        <v>Date:</v>
      </c>
      <c r="L1" s="149" t="str">
        <f>IF('Total Scores'!B60=0,"",'Total Scores'!B60)</f>
        <v/>
      </c>
      <c r="M1" s="150"/>
    </row>
    <row r="2" spans="1:15" ht="21" x14ac:dyDescent="0.35">
      <c r="E2" s="12"/>
      <c r="O2" s="14"/>
    </row>
  </sheetData>
  <sheetProtection algorithmName="SHA-512" hashValue="xqW3YnuZQgVeG003mJ0ogKsSxIxF3qaf54QOshaBYKHcGV6N7L4MA3RRkAbnTo4bbv5w8SbJ7Yt49zYqWJKA3Q==" saltValue="xN7hg/M8DUKDT2fezzuYGw==" spinCount="100000" sheet="1" objects="1" scenarios="1" selectLockedCells="1"/>
  <mergeCells count="3">
    <mergeCell ref="A1:B1"/>
    <mergeCell ref="C1:H1"/>
    <mergeCell ref="L1:M1"/>
  </mergeCells>
  <phoneticPr fontId="0" type="noConversion"/>
  <pageMargins left="0.70866141732283472" right="0.70866141732283472" top="0.74803149606299213" bottom="0.74803149606299213" header="0.31496062992125984" footer="0.31496062992125984"/>
  <pageSetup paperSize="9" scale="75" fitToHeight="0" orientation="landscape" horizontalDpi="300" verticalDpi="1200" r:id="rId1"/>
  <headerFooter>
    <oddHeader>&amp;L&amp;"Calibri,Bold"&amp;18LEIA BS 7255 Compliance Audit</oddHeader>
    <oddFooter>&amp;L&amp;8&amp;F&amp;R&amp;8Date Printed:&amp;D</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
  <sheetViews>
    <sheetView showGridLines="0" zoomScale="75" zoomScaleNormal="75" workbookViewId="0">
      <selection activeCell="H4" sqref="H4"/>
    </sheetView>
  </sheetViews>
  <sheetFormatPr defaultRowHeight="15" x14ac:dyDescent="0.25"/>
  <cols>
    <col min="1" max="16384" width="9.140625" style="3"/>
  </cols>
  <sheetData>
    <row r="1" spans="1:14" x14ac:dyDescent="0.25">
      <c r="A1" s="57" t="s">
        <v>195</v>
      </c>
      <c r="B1" s="57"/>
      <c r="C1" s="57"/>
      <c r="D1" s="57"/>
      <c r="E1" s="57"/>
      <c r="F1" s="57"/>
      <c r="G1" s="57"/>
      <c r="H1" s="57"/>
      <c r="I1" s="57"/>
      <c r="J1" s="57"/>
      <c r="K1" s="57"/>
      <c r="L1" s="57"/>
      <c r="M1" s="57"/>
      <c r="N1" s="57"/>
    </row>
    <row r="2" spans="1:14" x14ac:dyDescent="0.25">
      <c r="A2" s="207"/>
      <c r="B2" s="208"/>
      <c r="C2" s="208"/>
      <c r="D2" s="208"/>
      <c r="E2" s="208"/>
      <c r="F2" s="208"/>
      <c r="G2" s="142" t="s">
        <v>8</v>
      </c>
      <c r="H2" s="142" t="s">
        <v>9</v>
      </c>
      <c r="I2" s="57"/>
      <c r="J2" s="57"/>
      <c r="K2" s="57"/>
      <c r="L2" s="57"/>
      <c r="M2" s="57"/>
      <c r="N2" s="57"/>
    </row>
    <row r="3" spans="1:14" x14ac:dyDescent="0.25">
      <c r="A3" s="171"/>
      <c r="B3" s="171"/>
      <c r="C3" s="171"/>
      <c r="D3" s="171"/>
      <c r="E3" s="171"/>
      <c r="F3" s="171"/>
      <c r="G3" s="184"/>
      <c r="H3" s="184"/>
      <c r="I3" s="57" t="s">
        <v>11</v>
      </c>
      <c r="J3" s="57"/>
      <c r="K3" s="57"/>
      <c r="L3" s="57"/>
      <c r="M3" s="57"/>
      <c r="N3" s="57"/>
    </row>
    <row r="4" spans="1:14" ht="57" customHeight="1" x14ac:dyDescent="0.25">
      <c r="A4" s="88" t="s">
        <v>0</v>
      </c>
      <c r="B4" s="185" t="s">
        <v>196</v>
      </c>
      <c r="C4" s="186"/>
      <c r="D4" s="186"/>
      <c r="E4" s="186"/>
      <c r="F4" s="186"/>
      <c r="G4" s="8">
        <v>5</v>
      </c>
      <c r="H4" s="7"/>
      <c r="I4" s="181"/>
      <c r="J4" s="182"/>
      <c r="K4" s="182"/>
      <c r="L4" s="182"/>
      <c r="M4" s="183"/>
      <c r="N4" s="57"/>
    </row>
    <row r="5" spans="1:14" ht="45" customHeight="1" x14ac:dyDescent="0.25">
      <c r="A5" s="88" t="s">
        <v>1</v>
      </c>
      <c r="B5" s="185" t="s">
        <v>197</v>
      </c>
      <c r="C5" s="186"/>
      <c r="D5" s="186"/>
      <c r="E5" s="186"/>
      <c r="F5" s="186"/>
      <c r="G5" s="8">
        <v>5</v>
      </c>
      <c r="H5" s="7"/>
      <c r="I5" s="181"/>
      <c r="J5" s="182"/>
      <c r="K5" s="182"/>
      <c r="L5" s="182"/>
      <c r="M5" s="183"/>
      <c r="N5" s="57"/>
    </row>
    <row r="6" spans="1:14" ht="57" customHeight="1" x14ac:dyDescent="0.25">
      <c r="A6" s="88" t="s">
        <v>2</v>
      </c>
      <c r="B6" s="185" t="s">
        <v>198</v>
      </c>
      <c r="C6" s="186"/>
      <c r="D6" s="186"/>
      <c r="E6" s="186"/>
      <c r="F6" s="186"/>
      <c r="G6" s="8">
        <v>5</v>
      </c>
      <c r="H6" s="7"/>
      <c r="I6" s="181"/>
      <c r="J6" s="182"/>
      <c r="K6" s="182"/>
      <c r="L6" s="182"/>
      <c r="M6" s="183"/>
      <c r="N6" s="57"/>
    </row>
    <row r="7" spans="1:14" ht="42" customHeight="1" x14ac:dyDescent="0.25">
      <c r="A7" s="92"/>
      <c r="B7" s="92"/>
      <c r="C7" s="92"/>
      <c r="D7" s="92"/>
      <c r="E7" s="92"/>
      <c r="F7" s="92" t="s">
        <v>10</v>
      </c>
      <c r="G7" s="102">
        <f>SUM(G4:G6)</f>
        <v>15</v>
      </c>
      <c r="H7" s="102">
        <f>SUM(H4:H6)</f>
        <v>0</v>
      </c>
      <c r="I7" s="92"/>
      <c r="J7" s="92"/>
      <c r="K7" s="92"/>
      <c r="L7" s="92"/>
      <c r="M7" s="92"/>
      <c r="N7" s="92"/>
    </row>
  </sheetData>
  <sheetProtection algorithmName="SHA-512" hashValue="RiNfFe7Hzj90MjAv0WPFP+RRBIlMbEOFjpYOO87jsm4p9QaESmb2M7rJQ4twGSwHnj0pLeun6jj3BgdSTM17Hw==" saltValue="trdsO/ZcvUAgLLHrFdoBKA==" spinCount="100000" sheet="1" objects="1" scenarios="1" selectLockedCells="1"/>
  <mergeCells count="10">
    <mergeCell ref="B5:F5"/>
    <mergeCell ref="I5:M5"/>
    <mergeCell ref="B6:F6"/>
    <mergeCell ref="I6:M6"/>
    <mergeCell ref="A2:F2"/>
    <mergeCell ref="G2:G3"/>
    <mergeCell ref="H2:H3"/>
    <mergeCell ref="A3:F3"/>
    <mergeCell ref="B4:F4"/>
    <mergeCell ref="I4:M4"/>
  </mergeCells>
  <dataValidations count="1">
    <dataValidation type="whole" operator="lessThanOrEqual" allowBlank="1" showInputMessage="1" showErrorMessage="1" errorTitle="Invalid Data" error="you can only enter a whole number equal to or less than the Max Points" sqref="H4:H6">
      <formula1>G4</formula1>
    </dataValidation>
  </dataValidation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showGridLines="0" zoomScale="75" zoomScaleNormal="75" workbookViewId="0">
      <selection activeCell="H4" sqref="H4"/>
    </sheetView>
  </sheetViews>
  <sheetFormatPr defaultRowHeight="15" x14ac:dyDescent="0.25"/>
  <cols>
    <col min="1" max="16384" width="9.140625" style="3"/>
  </cols>
  <sheetData>
    <row r="1" spans="1:14" x14ac:dyDescent="0.25">
      <c r="A1" s="105" t="s">
        <v>199</v>
      </c>
      <c r="B1" s="57"/>
      <c r="C1" s="57"/>
      <c r="D1" s="57"/>
      <c r="E1" s="57"/>
      <c r="F1" s="57"/>
      <c r="G1" s="57"/>
      <c r="H1" s="57"/>
      <c r="I1" s="57"/>
      <c r="J1" s="57"/>
      <c r="K1" s="57"/>
      <c r="L1" s="57"/>
      <c r="M1" s="57"/>
      <c r="N1" s="57"/>
    </row>
    <row r="2" spans="1:14" x14ac:dyDescent="0.25">
      <c r="A2" s="207"/>
      <c r="B2" s="208"/>
      <c r="C2" s="208"/>
      <c r="D2" s="208"/>
      <c r="E2" s="208"/>
      <c r="F2" s="208"/>
      <c r="G2" s="142" t="s">
        <v>8</v>
      </c>
      <c r="H2" s="142" t="s">
        <v>9</v>
      </c>
      <c r="I2" s="57"/>
      <c r="J2" s="57"/>
      <c r="K2" s="57"/>
      <c r="L2" s="57"/>
      <c r="M2" s="57"/>
      <c r="N2" s="57"/>
    </row>
    <row r="3" spans="1:14" x14ac:dyDescent="0.25">
      <c r="A3" s="171"/>
      <c r="B3" s="171"/>
      <c r="C3" s="171"/>
      <c r="D3" s="171"/>
      <c r="E3" s="171"/>
      <c r="F3" s="171"/>
      <c r="G3" s="184"/>
      <c r="H3" s="184"/>
      <c r="I3" s="57" t="s">
        <v>11</v>
      </c>
      <c r="J3" s="57"/>
      <c r="K3" s="57"/>
      <c r="L3" s="57"/>
      <c r="M3" s="57"/>
      <c r="N3" s="57"/>
    </row>
    <row r="4" spans="1:14" ht="50.25" customHeight="1" x14ac:dyDescent="0.25">
      <c r="A4" s="88" t="s">
        <v>0</v>
      </c>
      <c r="B4" s="185" t="s">
        <v>205</v>
      </c>
      <c r="C4" s="186"/>
      <c r="D4" s="186"/>
      <c r="E4" s="186"/>
      <c r="F4" s="222"/>
      <c r="G4" s="8">
        <v>5</v>
      </c>
      <c r="H4" s="7"/>
      <c r="I4" s="181"/>
      <c r="J4" s="182"/>
      <c r="K4" s="182"/>
      <c r="L4" s="182"/>
      <c r="M4" s="183"/>
      <c r="N4" s="57"/>
    </row>
    <row r="5" spans="1:14" ht="45" customHeight="1" x14ac:dyDescent="0.25">
      <c r="A5" s="88" t="s">
        <v>1</v>
      </c>
      <c r="B5" s="185" t="s">
        <v>206</v>
      </c>
      <c r="C5" s="186"/>
      <c r="D5" s="186"/>
      <c r="E5" s="186"/>
      <c r="F5" s="222"/>
      <c r="G5" s="8">
        <v>5</v>
      </c>
      <c r="H5" s="7"/>
      <c r="I5" s="181"/>
      <c r="J5" s="182"/>
      <c r="K5" s="182"/>
      <c r="L5" s="182"/>
      <c r="M5" s="183"/>
      <c r="N5" s="57"/>
    </row>
    <row r="6" spans="1:14" ht="70.5" customHeight="1" x14ac:dyDescent="0.25">
      <c r="A6" s="88" t="s">
        <v>2</v>
      </c>
      <c r="B6" s="185" t="s">
        <v>207</v>
      </c>
      <c r="C6" s="186"/>
      <c r="D6" s="186"/>
      <c r="E6" s="186"/>
      <c r="F6" s="222"/>
      <c r="G6" s="8">
        <v>5</v>
      </c>
      <c r="H6" s="7"/>
      <c r="I6" s="181"/>
      <c r="J6" s="182"/>
      <c r="K6" s="182"/>
      <c r="L6" s="182"/>
      <c r="M6" s="183"/>
      <c r="N6" s="57"/>
    </row>
    <row r="7" spans="1:14" ht="73.5" customHeight="1" x14ac:dyDescent="0.25">
      <c r="A7" s="88" t="s">
        <v>3</v>
      </c>
      <c r="B7" s="185" t="s">
        <v>208</v>
      </c>
      <c r="C7" s="186"/>
      <c r="D7" s="186"/>
      <c r="E7" s="186"/>
      <c r="F7" s="222"/>
      <c r="G7" s="8">
        <v>5</v>
      </c>
      <c r="H7" s="7"/>
      <c r="I7" s="181"/>
      <c r="J7" s="182"/>
      <c r="K7" s="182"/>
      <c r="L7" s="182"/>
      <c r="M7" s="183"/>
      <c r="N7" s="57"/>
    </row>
    <row r="8" spans="1:14" ht="42" customHeight="1" x14ac:dyDescent="0.25">
      <c r="A8" s="92"/>
      <c r="B8" s="92"/>
      <c r="C8" s="92"/>
      <c r="D8" s="92"/>
      <c r="E8" s="92"/>
      <c r="F8" s="92" t="s">
        <v>10</v>
      </c>
      <c r="G8" s="102">
        <f>SUM(G4:G7)</f>
        <v>20</v>
      </c>
      <c r="H8" s="102">
        <f>SUM(H4:H7)</f>
        <v>0</v>
      </c>
      <c r="I8" s="92"/>
      <c r="J8" s="92"/>
      <c r="K8" s="92"/>
      <c r="L8" s="92"/>
      <c r="M8" s="92"/>
      <c r="N8" s="92"/>
    </row>
  </sheetData>
  <sheetProtection algorithmName="SHA-512" hashValue="KF8j0TKkxHdCwdxraO7+F3HJcVStEq2qMA3RqH3Opdc+xIKvLFD387WXJmKiKfN/QYsTRhRnJTFF37ZaHWCeTw==" saltValue="N+Ffhb7l/OMkM8divL+oxw==" spinCount="100000" sheet="1" objects="1" scenarios="1" selectLockedCells="1"/>
  <mergeCells count="12">
    <mergeCell ref="A2:F2"/>
    <mergeCell ref="G2:G3"/>
    <mergeCell ref="H2:H3"/>
    <mergeCell ref="A3:F3"/>
    <mergeCell ref="B4:F4"/>
    <mergeCell ref="B7:F7"/>
    <mergeCell ref="I7:M7"/>
    <mergeCell ref="I4:M4"/>
    <mergeCell ref="B5:F5"/>
    <mergeCell ref="I5:M5"/>
    <mergeCell ref="B6:F6"/>
    <mergeCell ref="I6:M6"/>
  </mergeCells>
  <dataValidations count="1">
    <dataValidation type="whole" operator="lessThanOrEqual" allowBlank="1" showInputMessage="1" showErrorMessage="1" errorTitle="Invalid Data" error="you can only enter a whole number equal to or less than the Max Points" sqref="H4:H7">
      <formula1>G4</formula1>
    </dataValidation>
  </dataValidation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showGridLines="0" zoomScale="75" zoomScaleNormal="75" workbookViewId="0">
      <selection activeCell="H4" sqref="H4"/>
    </sheetView>
  </sheetViews>
  <sheetFormatPr defaultRowHeight="15" x14ac:dyDescent="0.25"/>
  <cols>
    <col min="1" max="16" width="9.140625" style="3"/>
    <col min="17" max="17" width="9.140625" style="3" customWidth="1"/>
    <col min="18" max="16384" width="9.140625" style="3"/>
  </cols>
  <sheetData>
    <row r="1" spans="1:14" x14ac:dyDescent="0.25">
      <c r="A1" s="105" t="s">
        <v>200</v>
      </c>
      <c r="B1" s="57"/>
      <c r="C1" s="57"/>
      <c r="D1" s="57"/>
      <c r="E1" s="57"/>
      <c r="F1" s="57"/>
      <c r="G1" s="57"/>
      <c r="H1" s="57"/>
      <c r="I1" s="57"/>
      <c r="J1" s="57"/>
      <c r="K1" s="57"/>
      <c r="L1" s="57"/>
      <c r="M1" s="57"/>
      <c r="N1" s="57"/>
    </row>
    <row r="2" spans="1:14" x14ac:dyDescent="0.25">
      <c r="A2" s="207"/>
      <c r="B2" s="208"/>
      <c r="C2" s="208"/>
      <c r="D2" s="208"/>
      <c r="E2" s="208"/>
      <c r="F2" s="208"/>
      <c r="G2" s="142" t="s">
        <v>8</v>
      </c>
      <c r="H2" s="142" t="s">
        <v>9</v>
      </c>
      <c r="I2" s="57"/>
      <c r="J2" s="57"/>
      <c r="K2" s="57"/>
      <c r="L2" s="57"/>
      <c r="M2" s="57"/>
      <c r="N2" s="57"/>
    </row>
    <row r="3" spans="1:14" x14ac:dyDescent="0.25">
      <c r="A3" s="171"/>
      <c r="B3" s="171"/>
      <c r="C3" s="171"/>
      <c r="D3" s="171"/>
      <c r="E3" s="171"/>
      <c r="F3" s="171"/>
      <c r="G3" s="184"/>
      <c r="H3" s="184"/>
      <c r="I3" s="57" t="s">
        <v>11</v>
      </c>
      <c r="J3" s="57"/>
      <c r="K3" s="57"/>
      <c r="L3" s="57"/>
      <c r="M3" s="57"/>
      <c r="N3" s="57"/>
    </row>
    <row r="4" spans="1:14" ht="50.25" customHeight="1" x14ac:dyDescent="0.25">
      <c r="A4" s="88" t="s">
        <v>0</v>
      </c>
      <c r="B4" s="185" t="s">
        <v>209</v>
      </c>
      <c r="C4" s="232"/>
      <c r="D4" s="232"/>
      <c r="E4" s="232"/>
      <c r="F4" s="233"/>
      <c r="G4" s="8">
        <v>5</v>
      </c>
      <c r="H4" s="7"/>
      <c r="I4" s="181"/>
      <c r="J4" s="182"/>
      <c r="K4" s="182"/>
      <c r="L4" s="182"/>
      <c r="M4" s="183"/>
      <c r="N4" s="57"/>
    </row>
    <row r="5" spans="1:14" ht="45" customHeight="1" x14ac:dyDescent="0.25">
      <c r="A5" s="88" t="s">
        <v>1</v>
      </c>
      <c r="B5" s="185" t="s">
        <v>210</v>
      </c>
      <c r="C5" s="232"/>
      <c r="D5" s="232"/>
      <c r="E5" s="232"/>
      <c r="F5" s="233"/>
      <c r="G5" s="8">
        <v>5</v>
      </c>
      <c r="H5" s="7"/>
      <c r="I5" s="181"/>
      <c r="J5" s="182"/>
      <c r="K5" s="182"/>
      <c r="L5" s="182"/>
      <c r="M5" s="183"/>
      <c r="N5" s="57"/>
    </row>
    <row r="6" spans="1:14" ht="51.75" customHeight="1" x14ac:dyDescent="0.25">
      <c r="A6" s="88" t="s">
        <v>2</v>
      </c>
      <c r="B6" s="185" t="s">
        <v>211</v>
      </c>
      <c r="C6" s="232"/>
      <c r="D6" s="232"/>
      <c r="E6" s="232"/>
      <c r="F6" s="233"/>
      <c r="G6" s="8">
        <v>5</v>
      </c>
      <c r="H6" s="7"/>
      <c r="I6" s="181"/>
      <c r="J6" s="182"/>
      <c r="K6" s="182"/>
      <c r="L6" s="182"/>
      <c r="M6" s="183"/>
      <c r="N6" s="57"/>
    </row>
    <row r="7" spans="1:14" ht="57" customHeight="1" x14ac:dyDescent="0.25">
      <c r="A7" s="88" t="s">
        <v>3</v>
      </c>
      <c r="B7" s="185" t="s">
        <v>481</v>
      </c>
      <c r="C7" s="232"/>
      <c r="D7" s="232"/>
      <c r="E7" s="232"/>
      <c r="F7" s="233"/>
      <c r="G7" s="8">
        <v>5</v>
      </c>
      <c r="H7" s="7"/>
      <c r="I7" s="181"/>
      <c r="J7" s="182"/>
      <c r="K7" s="182"/>
      <c r="L7" s="182"/>
      <c r="M7" s="183"/>
      <c r="N7" s="57"/>
    </row>
    <row r="8" spans="1:14" ht="46.5" customHeight="1" x14ac:dyDescent="0.25">
      <c r="A8" s="88" t="s">
        <v>4</v>
      </c>
      <c r="B8" s="185" t="s">
        <v>482</v>
      </c>
      <c r="C8" s="232"/>
      <c r="D8" s="232"/>
      <c r="E8" s="232"/>
      <c r="F8" s="233"/>
      <c r="G8" s="8">
        <v>5</v>
      </c>
      <c r="H8" s="7"/>
      <c r="I8" s="181"/>
      <c r="J8" s="182"/>
      <c r="K8" s="182"/>
      <c r="L8" s="182"/>
      <c r="M8" s="183"/>
      <c r="N8" s="57"/>
    </row>
    <row r="9" spans="1:14" ht="42" customHeight="1" x14ac:dyDescent="0.25">
      <c r="A9" s="92"/>
      <c r="B9" s="92"/>
      <c r="C9" s="92"/>
      <c r="D9" s="92"/>
      <c r="E9" s="92"/>
      <c r="F9" s="92" t="s">
        <v>10</v>
      </c>
      <c r="G9" s="102">
        <f>SUM(G4:G8)</f>
        <v>25</v>
      </c>
      <c r="H9" s="102">
        <f>SUM(H4:H8)</f>
        <v>0</v>
      </c>
      <c r="I9" s="92"/>
      <c r="J9" s="92"/>
      <c r="K9" s="92"/>
      <c r="L9" s="92"/>
      <c r="M9" s="92"/>
      <c r="N9" s="92"/>
    </row>
  </sheetData>
  <sheetProtection algorithmName="SHA-512" hashValue="xxTW5WC5Kkb2+OAUKPXwyzdquAlpFyXsf/c6r7XfhxMb8Qu+3yq7kKzwWcmyGeFyj4De4X8KLKFWptRZD5DeVQ==" saltValue="YHFsb2k6SbmaQ55DXFbxEw==" spinCount="100000" sheet="1" objects="1" scenarios="1" selectLockedCells="1"/>
  <mergeCells count="14">
    <mergeCell ref="A2:F2"/>
    <mergeCell ref="G2:G3"/>
    <mergeCell ref="H2:H3"/>
    <mergeCell ref="A3:F3"/>
    <mergeCell ref="B4:F4"/>
    <mergeCell ref="I4:M4"/>
    <mergeCell ref="B8:F8"/>
    <mergeCell ref="I8:M8"/>
    <mergeCell ref="B5:F5"/>
    <mergeCell ref="I5:M5"/>
    <mergeCell ref="B6:F6"/>
    <mergeCell ref="I6:M6"/>
    <mergeCell ref="B7:F7"/>
    <mergeCell ref="I7:M7"/>
  </mergeCells>
  <dataValidations count="1">
    <dataValidation type="whole" operator="lessThanOrEqual" allowBlank="1" showInputMessage="1" showErrorMessage="1" errorTitle="Invalid Data" error="you can only enter a whole number equal to or less than the Max Points" sqref="H4:H8">
      <formula1>G4</formula1>
    </dataValidation>
  </dataValidation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showGridLines="0" zoomScale="75" zoomScaleNormal="75" workbookViewId="0">
      <selection activeCell="H4" sqref="H4"/>
    </sheetView>
  </sheetViews>
  <sheetFormatPr defaultRowHeight="15" x14ac:dyDescent="0.25"/>
  <cols>
    <col min="1" max="16384" width="9.140625" style="3"/>
  </cols>
  <sheetData>
    <row r="1" spans="1:14" x14ac:dyDescent="0.25">
      <c r="A1" s="105" t="s">
        <v>212</v>
      </c>
      <c r="B1" s="57"/>
      <c r="C1" s="57"/>
      <c r="D1" s="57"/>
      <c r="E1" s="57"/>
      <c r="F1" s="57"/>
      <c r="G1" s="57"/>
      <c r="H1" s="57"/>
      <c r="I1" s="57"/>
      <c r="J1" s="57"/>
      <c r="K1" s="57"/>
      <c r="L1" s="57"/>
      <c r="M1" s="57"/>
      <c r="N1" s="57"/>
    </row>
    <row r="2" spans="1:14" x14ac:dyDescent="0.25">
      <c r="A2" s="207"/>
      <c r="B2" s="208"/>
      <c r="C2" s="208"/>
      <c r="D2" s="208"/>
      <c r="E2" s="208"/>
      <c r="F2" s="208"/>
      <c r="G2" s="142" t="s">
        <v>8</v>
      </c>
      <c r="H2" s="142" t="s">
        <v>9</v>
      </c>
      <c r="I2" s="57"/>
      <c r="J2" s="57"/>
      <c r="K2" s="57"/>
      <c r="L2" s="57"/>
      <c r="M2" s="57"/>
      <c r="N2" s="57"/>
    </row>
    <row r="3" spans="1:14" x14ac:dyDescent="0.25">
      <c r="A3" s="171"/>
      <c r="B3" s="171"/>
      <c r="C3" s="171"/>
      <c r="D3" s="171"/>
      <c r="E3" s="171"/>
      <c r="F3" s="171"/>
      <c r="G3" s="184"/>
      <c r="H3" s="184"/>
      <c r="I3" s="57" t="s">
        <v>11</v>
      </c>
      <c r="J3" s="57"/>
      <c r="K3" s="57"/>
      <c r="L3" s="57"/>
      <c r="M3" s="57"/>
      <c r="N3" s="57"/>
    </row>
    <row r="4" spans="1:14" ht="50.25" customHeight="1" x14ac:dyDescent="0.25">
      <c r="A4" s="88" t="s">
        <v>0</v>
      </c>
      <c r="B4" s="185" t="s">
        <v>213</v>
      </c>
      <c r="C4" s="186"/>
      <c r="D4" s="186"/>
      <c r="E4" s="186"/>
      <c r="F4" s="186"/>
      <c r="G4" s="8">
        <v>5</v>
      </c>
      <c r="H4" s="7"/>
      <c r="I4" s="181"/>
      <c r="J4" s="182"/>
      <c r="K4" s="182"/>
      <c r="L4" s="182"/>
      <c r="M4" s="183"/>
      <c r="N4" s="57"/>
    </row>
    <row r="5" spans="1:14" ht="45" customHeight="1" x14ac:dyDescent="0.25">
      <c r="A5" s="88" t="s">
        <v>1</v>
      </c>
      <c r="B5" s="185" t="s">
        <v>214</v>
      </c>
      <c r="C5" s="186"/>
      <c r="D5" s="186"/>
      <c r="E5" s="186"/>
      <c r="F5" s="186"/>
      <c r="G5" s="8">
        <v>5</v>
      </c>
      <c r="H5" s="7"/>
      <c r="I5" s="181"/>
      <c r="J5" s="182"/>
      <c r="K5" s="182"/>
      <c r="L5" s="182"/>
      <c r="M5" s="183"/>
      <c r="N5" s="57"/>
    </row>
    <row r="6" spans="1:14" ht="70.5" customHeight="1" x14ac:dyDescent="0.25">
      <c r="A6" s="88" t="s">
        <v>2</v>
      </c>
      <c r="B6" s="185" t="s">
        <v>215</v>
      </c>
      <c r="C6" s="186"/>
      <c r="D6" s="186"/>
      <c r="E6" s="186"/>
      <c r="F6" s="186"/>
      <c r="G6" s="8">
        <v>5</v>
      </c>
      <c r="H6" s="7"/>
      <c r="I6" s="181"/>
      <c r="J6" s="182"/>
      <c r="K6" s="182"/>
      <c r="L6" s="182"/>
      <c r="M6" s="183"/>
      <c r="N6" s="57"/>
    </row>
    <row r="7" spans="1:14" ht="45" customHeight="1" x14ac:dyDescent="0.25">
      <c r="A7" s="88" t="s">
        <v>3</v>
      </c>
      <c r="B7" s="185" t="s">
        <v>216</v>
      </c>
      <c r="C7" s="186"/>
      <c r="D7" s="186"/>
      <c r="E7" s="186"/>
      <c r="F7" s="186"/>
      <c r="G7" s="8">
        <v>5</v>
      </c>
      <c r="H7" s="7"/>
      <c r="I7" s="181"/>
      <c r="J7" s="182"/>
      <c r="K7" s="182"/>
      <c r="L7" s="182"/>
      <c r="M7" s="183"/>
      <c r="N7" s="57"/>
    </row>
    <row r="8" spans="1:14" ht="54.75" customHeight="1" x14ac:dyDescent="0.25">
      <c r="A8" s="88" t="s">
        <v>4</v>
      </c>
      <c r="B8" s="185" t="s">
        <v>217</v>
      </c>
      <c r="C8" s="186"/>
      <c r="D8" s="186"/>
      <c r="E8" s="186"/>
      <c r="F8" s="186"/>
      <c r="G8" s="8">
        <v>5</v>
      </c>
      <c r="H8" s="7"/>
      <c r="I8" s="181"/>
      <c r="J8" s="182"/>
      <c r="K8" s="182"/>
      <c r="L8" s="182"/>
      <c r="M8" s="183"/>
      <c r="N8" s="57"/>
    </row>
    <row r="9" spans="1:14" ht="46.5" customHeight="1" x14ac:dyDescent="0.25">
      <c r="A9" s="88" t="s">
        <v>5</v>
      </c>
      <c r="B9" s="185" t="s">
        <v>218</v>
      </c>
      <c r="C9" s="186"/>
      <c r="D9" s="186"/>
      <c r="E9" s="186"/>
      <c r="F9" s="186"/>
      <c r="G9" s="8">
        <v>5</v>
      </c>
      <c r="H9" s="7"/>
      <c r="I9" s="181"/>
      <c r="J9" s="182"/>
      <c r="K9" s="182"/>
      <c r="L9" s="182"/>
      <c r="M9" s="183"/>
      <c r="N9" s="57"/>
    </row>
    <row r="10" spans="1:14" ht="54.75" customHeight="1" x14ac:dyDescent="0.25">
      <c r="A10" s="88" t="s">
        <v>6</v>
      </c>
      <c r="B10" s="185" t="s">
        <v>219</v>
      </c>
      <c r="C10" s="186"/>
      <c r="D10" s="186"/>
      <c r="E10" s="186"/>
      <c r="F10" s="222"/>
      <c r="G10" s="8">
        <v>5</v>
      </c>
      <c r="H10" s="7"/>
      <c r="I10" s="181"/>
      <c r="J10" s="182"/>
      <c r="K10" s="182"/>
      <c r="L10" s="182"/>
      <c r="M10" s="183"/>
      <c r="N10" s="57"/>
    </row>
    <row r="11" spans="1:14" ht="54.75" customHeight="1" x14ac:dyDescent="0.25">
      <c r="A11" s="88" t="s">
        <v>7</v>
      </c>
      <c r="B11" s="185" t="s">
        <v>220</v>
      </c>
      <c r="C11" s="186"/>
      <c r="D11" s="186"/>
      <c r="E11" s="186"/>
      <c r="F11" s="222"/>
      <c r="G11" s="8">
        <v>5</v>
      </c>
      <c r="H11" s="7"/>
      <c r="I11" s="181"/>
      <c r="J11" s="182"/>
      <c r="K11" s="182"/>
      <c r="L11" s="182"/>
      <c r="M11" s="183"/>
      <c r="N11" s="57"/>
    </row>
    <row r="12" spans="1:14" ht="42" customHeight="1" x14ac:dyDescent="0.25">
      <c r="A12" s="92"/>
      <c r="B12" s="92"/>
      <c r="C12" s="92"/>
      <c r="D12" s="92"/>
      <c r="E12" s="92"/>
      <c r="F12" s="92" t="s">
        <v>10</v>
      </c>
      <c r="G12" s="102">
        <f>SUM(G4:G11)</f>
        <v>40</v>
      </c>
      <c r="H12" s="102">
        <f>SUM(H4:H10)</f>
        <v>0</v>
      </c>
      <c r="I12" s="92"/>
      <c r="J12" s="92"/>
      <c r="K12" s="92"/>
      <c r="L12" s="92"/>
      <c r="M12" s="92"/>
      <c r="N12" s="92"/>
    </row>
  </sheetData>
  <sheetProtection algorithmName="SHA-512" hashValue="E3m/UZxTpm39dqaqmBExliJLvuVXvrzVjjAp/eJMeNMmNvwkmD/y19SDKWvWwdaEnQcQojwuzE+LuuCC3fMucA==" saltValue="MNsUgg9zVkg22zfOIl/hVw==" spinCount="100000" sheet="1" objects="1" scenarios="1" selectLockedCells="1"/>
  <mergeCells count="20">
    <mergeCell ref="A2:F2"/>
    <mergeCell ref="G2:G3"/>
    <mergeCell ref="H2:H3"/>
    <mergeCell ref="A3:F3"/>
    <mergeCell ref="B4:F4"/>
    <mergeCell ref="I4:M4"/>
    <mergeCell ref="B5:F5"/>
    <mergeCell ref="I5:M5"/>
    <mergeCell ref="B6:F6"/>
    <mergeCell ref="I6:M6"/>
    <mergeCell ref="B7:F7"/>
    <mergeCell ref="I7:M7"/>
    <mergeCell ref="B11:F11"/>
    <mergeCell ref="I11:M11"/>
    <mergeCell ref="B8:F8"/>
    <mergeCell ref="I8:M8"/>
    <mergeCell ref="B9:F9"/>
    <mergeCell ref="I9:M9"/>
    <mergeCell ref="B10:F10"/>
    <mergeCell ref="I10:M10"/>
  </mergeCells>
  <dataValidations count="1">
    <dataValidation type="whole" operator="lessThanOrEqual" allowBlank="1" showInputMessage="1" showErrorMessage="1" errorTitle="Invalid Data" error="you can only enter a whole number equal to or less than the Max Points" sqref="H4:H11">
      <formula1>G4</formula1>
    </dataValidation>
  </dataValidation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showGridLines="0" zoomScale="75" zoomScaleNormal="75" workbookViewId="0">
      <selection activeCell="H4" sqref="H4"/>
    </sheetView>
  </sheetViews>
  <sheetFormatPr defaultRowHeight="15" x14ac:dyDescent="0.25"/>
  <cols>
    <col min="1" max="16384" width="9.140625" style="3"/>
  </cols>
  <sheetData>
    <row r="1" spans="1:14" x14ac:dyDescent="0.25">
      <c r="A1" s="105" t="s">
        <v>221</v>
      </c>
      <c r="B1" s="57"/>
      <c r="C1" s="57"/>
      <c r="D1" s="57"/>
      <c r="E1" s="57"/>
      <c r="F1" s="57"/>
      <c r="G1" s="57"/>
      <c r="H1" s="57"/>
      <c r="I1" s="57"/>
      <c r="J1" s="57"/>
      <c r="K1" s="57"/>
      <c r="L1" s="57"/>
      <c r="M1" s="57"/>
      <c r="N1" s="57"/>
    </row>
    <row r="2" spans="1:14" x14ac:dyDescent="0.25">
      <c r="A2" s="207"/>
      <c r="B2" s="208"/>
      <c r="C2" s="208"/>
      <c r="D2" s="208"/>
      <c r="E2" s="208"/>
      <c r="F2" s="208"/>
      <c r="G2" s="142" t="s">
        <v>8</v>
      </c>
      <c r="H2" s="142" t="s">
        <v>9</v>
      </c>
      <c r="I2" s="57"/>
      <c r="J2" s="57"/>
      <c r="K2" s="57"/>
      <c r="L2" s="57"/>
      <c r="M2" s="57"/>
      <c r="N2" s="57"/>
    </row>
    <row r="3" spans="1:14" x14ac:dyDescent="0.25">
      <c r="A3" s="171"/>
      <c r="B3" s="171"/>
      <c r="C3" s="171"/>
      <c r="D3" s="171"/>
      <c r="E3" s="171"/>
      <c r="F3" s="171"/>
      <c r="G3" s="184"/>
      <c r="H3" s="184"/>
      <c r="I3" s="57" t="s">
        <v>11</v>
      </c>
      <c r="J3" s="57"/>
      <c r="K3" s="57"/>
      <c r="L3" s="57"/>
      <c r="M3" s="57"/>
      <c r="N3" s="57"/>
    </row>
    <row r="4" spans="1:14" ht="50.25" customHeight="1" x14ac:dyDescent="0.25">
      <c r="A4" s="88" t="s">
        <v>0</v>
      </c>
      <c r="B4" s="185" t="s">
        <v>222</v>
      </c>
      <c r="C4" s="186"/>
      <c r="D4" s="186"/>
      <c r="E4" s="186"/>
      <c r="F4" s="186"/>
      <c r="G4" s="8">
        <v>5</v>
      </c>
      <c r="H4" s="7"/>
      <c r="I4" s="181"/>
      <c r="J4" s="182"/>
      <c r="K4" s="182"/>
      <c r="L4" s="182"/>
      <c r="M4" s="183"/>
      <c r="N4" s="57"/>
    </row>
    <row r="5" spans="1:14" ht="45" customHeight="1" x14ac:dyDescent="0.25">
      <c r="A5" s="88" t="s">
        <v>1</v>
      </c>
      <c r="B5" s="185" t="s">
        <v>223</v>
      </c>
      <c r="C5" s="186"/>
      <c r="D5" s="186"/>
      <c r="E5" s="186"/>
      <c r="F5" s="186"/>
      <c r="G5" s="8">
        <v>5</v>
      </c>
      <c r="H5" s="7"/>
      <c r="I5" s="181"/>
      <c r="J5" s="182"/>
      <c r="K5" s="182"/>
      <c r="L5" s="182"/>
      <c r="M5" s="183"/>
      <c r="N5" s="57"/>
    </row>
    <row r="6" spans="1:14" ht="70.5" customHeight="1" x14ac:dyDescent="0.25">
      <c r="A6" s="88" t="s">
        <v>2</v>
      </c>
      <c r="B6" s="185" t="s">
        <v>217</v>
      </c>
      <c r="C6" s="186"/>
      <c r="D6" s="186"/>
      <c r="E6" s="186"/>
      <c r="F6" s="186"/>
      <c r="G6" s="8">
        <v>5</v>
      </c>
      <c r="H6" s="7"/>
      <c r="I6" s="181"/>
      <c r="J6" s="182"/>
      <c r="K6" s="182"/>
      <c r="L6" s="182"/>
      <c r="M6" s="183"/>
      <c r="N6" s="57"/>
    </row>
    <row r="7" spans="1:14" ht="32.25" customHeight="1" x14ac:dyDescent="0.25">
      <c r="A7" s="88" t="s">
        <v>3</v>
      </c>
      <c r="B7" s="185" t="s">
        <v>224</v>
      </c>
      <c r="C7" s="186"/>
      <c r="D7" s="186"/>
      <c r="E7" s="186"/>
      <c r="F7" s="186"/>
      <c r="G7" s="8">
        <v>5</v>
      </c>
      <c r="H7" s="7"/>
      <c r="I7" s="181"/>
      <c r="J7" s="182"/>
      <c r="K7" s="182"/>
      <c r="L7" s="182"/>
      <c r="M7" s="183"/>
      <c r="N7" s="57"/>
    </row>
    <row r="8" spans="1:14" ht="46.5" customHeight="1" x14ac:dyDescent="0.25">
      <c r="A8" s="88" t="s">
        <v>4</v>
      </c>
      <c r="B8" s="185" t="s">
        <v>225</v>
      </c>
      <c r="C8" s="186"/>
      <c r="D8" s="186"/>
      <c r="E8" s="186"/>
      <c r="F8" s="186"/>
      <c r="G8" s="8">
        <v>5</v>
      </c>
      <c r="H8" s="7"/>
      <c r="I8" s="181"/>
      <c r="J8" s="182"/>
      <c r="K8" s="182"/>
      <c r="L8" s="182"/>
      <c r="M8" s="183"/>
      <c r="N8" s="57"/>
    </row>
    <row r="9" spans="1:14" ht="42" customHeight="1" x14ac:dyDescent="0.25">
      <c r="A9" s="92"/>
      <c r="B9" s="92"/>
      <c r="C9" s="92"/>
      <c r="D9" s="92"/>
      <c r="E9" s="92"/>
      <c r="F9" s="92" t="s">
        <v>10</v>
      </c>
      <c r="G9" s="102">
        <f>SUM(G4:G8)</f>
        <v>25</v>
      </c>
      <c r="H9" s="102">
        <f>SUM(H4:H8)</f>
        <v>0</v>
      </c>
      <c r="I9" s="92"/>
      <c r="J9" s="92"/>
      <c r="K9" s="92"/>
      <c r="L9" s="92"/>
      <c r="M9" s="92"/>
      <c r="N9" s="92"/>
    </row>
  </sheetData>
  <sheetProtection algorithmName="SHA-512" hashValue="w1WMmqo+I3TEjEIXtQUwA6WSb0ODQ+ZUTB/yEWUYtnFs2RyH8fp/pAjkn2pRzNdVvC4HrVM2G1Hto3ZAuRQq8A==" saltValue="K398v7naZg28fMIlbiy+GA==" spinCount="100000" sheet="1" objects="1" scenarios="1" selectLockedCells="1"/>
  <mergeCells count="14">
    <mergeCell ref="A2:F2"/>
    <mergeCell ref="G2:G3"/>
    <mergeCell ref="H2:H3"/>
    <mergeCell ref="A3:F3"/>
    <mergeCell ref="B4:F4"/>
    <mergeCell ref="I4:M4"/>
    <mergeCell ref="B8:F8"/>
    <mergeCell ref="I8:M8"/>
    <mergeCell ref="B5:F5"/>
    <mergeCell ref="I5:M5"/>
    <mergeCell ref="B6:F6"/>
    <mergeCell ref="I6:M6"/>
    <mergeCell ref="B7:F7"/>
    <mergeCell ref="I7:M7"/>
  </mergeCells>
  <dataValidations count="1">
    <dataValidation type="whole" operator="lessThanOrEqual" allowBlank="1" showInputMessage="1" showErrorMessage="1" errorTitle="Invalid Data" error="you can only enter a whole number equal to or less than the Max Points" sqref="H4:H8">
      <formula1>G4</formula1>
    </dataValidation>
  </dataValidation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
  <sheetViews>
    <sheetView showGridLines="0" zoomScale="75" zoomScaleNormal="75" workbookViewId="0">
      <selection activeCell="H4" sqref="H4"/>
    </sheetView>
  </sheetViews>
  <sheetFormatPr defaultRowHeight="15" x14ac:dyDescent="0.25"/>
  <cols>
    <col min="1" max="16384" width="9.140625" style="3"/>
  </cols>
  <sheetData>
    <row r="1" spans="1:14" x14ac:dyDescent="0.25">
      <c r="A1" s="105" t="s">
        <v>201</v>
      </c>
      <c r="B1" s="57"/>
      <c r="C1" s="57"/>
      <c r="D1" s="57"/>
      <c r="E1" s="57"/>
      <c r="F1" s="57"/>
      <c r="G1" s="57"/>
      <c r="H1" s="57"/>
      <c r="I1" s="57"/>
      <c r="J1" s="57"/>
      <c r="K1" s="57"/>
      <c r="L1" s="57"/>
      <c r="M1" s="57"/>
      <c r="N1" s="57"/>
    </row>
    <row r="2" spans="1:14" x14ac:dyDescent="0.25">
      <c r="A2" s="207"/>
      <c r="B2" s="208"/>
      <c r="C2" s="208"/>
      <c r="D2" s="208"/>
      <c r="E2" s="208"/>
      <c r="F2" s="208"/>
      <c r="G2" s="142" t="s">
        <v>8</v>
      </c>
      <c r="H2" s="142" t="s">
        <v>9</v>
      </c>
      <c r="I2" s="57"/>
      <c r="J2" s="57"/>
      <c r="K2" s="57"/>
      <c r="L2" s="57"/>
      <c r="M2" s="57"/>
      <c r="N2" s="57"/>
    </row>
    <row r="3" spans="1:14" x14ac:dyDescent="0.25">
      <c r="A3" s="171"/>
      <c r="B3" s="171"/>
      <c r="C3" s="171"/>
      <c r="D3" s="171"/>
      <c r="E3" s="171"/>
      <c r="F3" s="171"/>
      <c r="G3" s="184"/>
      <c r="H3" s="184"/>
      <c r="I3" s="57" t="s">
        <v>11</v>
      </c>
      <c r="J3" s="57"/>
      <c r="K3" s="57"/>
      <c r="L3" s="57"/>
      <c r="M3" s="57"/>
      <c r="N3" s="57"/>
    </row>
    <row r="4" spans="1:14" ht="50.25" customHeight="1" x14ac:dyDescent="0.25">
      <c r="A4" s="88" t="s">
        <v>0</v>
      </c>
      <c r="B4" s="185" t="s">
        <v>226</v>
      </c>
      <c r="C4" s="186"/>
      <c r="D4" s="186"/>
      <c r="E4" s="186"/>
      <c r="F4" s="186"/>
      <c r="G4" s="8">
        <v>5</v>
      </c>
      <c r="H4" s="7"/>
      <c r="I4" s="181"/>
      <c r="J4" s="182"/>
      <c r="K4" s="182"/>
      <c r="L4" s="182"/>
      <c r="M4" s="183"/>
      <c r="N4" s="57"/>
    </row>
    <row r="5" spans="1:14" ht="45" customHeight="1" x14ac:dyDescent="0.25">
      <c r="A5" s="88" t="s">
        <v>1</v>
      </c>
      <c r="B5" s="185" t="s">
        <v>227</v>
      </c>
      <c r="C5" s="186"/>
      <c r="D5" s="186"/>
      <c r="E5" s="186"/>
      <c r="F5" s="186"/>
      <c r="G5" s="8">
        <v>5</v>
      </c>
      <c r="H5" s="7"/>
      <c r="I5" s="181"/>
      <c r="J5" s="182"/>
      <c r="K5" s="182"/>
      <c r="L5" s="182"/>
      <c r="M5" s="183"/>
      <c r="N5" s="57"/>
    </row>
    <row r="6" spans="1:14" ht="70.5" customHeight="1" x14ac:dyDescent="0.25">
      <c r="A6" s="88" t="s">
        <v>2</v>
      </c>
      <c r="B6" s="185" t="s">
        <v>228</v>
      </c>
      <c r="C6" s="186"/>
      <c r="D6" s="186"/>
      <c r="E6" s="186"/>
      <c r="F6" s="186"/>
      <c r="G6" s="8">
        <v>5</v>
      </c>
      <c r="H6" s="7"/>
      <c r="I6" s="181"/>
      <c r="J6" s="182"/>
      <c r="K6" s="182"/>
      <c r="L6" s="182"/>
      <c r="M6" s="183"/>
      <c r="N6" s="57"/>
    </row>
    <row r="7" spans="1:14" ht="42" customHeight="1" x14ac:dyDescent="0.25">
      <c r="A7" s="92"/>
      <c r="B7" s="92"/>
      <c r="C7" s="92"/>
      <c r="D7" s="92"/>
      <c r="E7" s="92"/>
      <c r="F7" s="92" t="s">
        <v>10</v>
      </c>
      <c r="G7" s="102">
        <f>SUM(G4:G6)</f>
        <v>15</v>
      </c>
      <c r="H7" s="102">
        <f>SUM(H4:H6)</f>
        <v>0</v>
      </c>
      <c r="I7" s="92"/>
      <c r="J7" s="92"/>
      <c r="K7" s="92"/>
      <c r="L7" s="92"/>
      <c r="M7" s="92"/>
      <c r="N7" s="92"/>
    </row>
  </sheetData>
  <sheetProtection algorithmName="SHA-512" hashValue="Jo58qAvsKYbGpkOHjWgwQVMGFWoqqiRJG6hu1vlyCVfm4KlpbGmPNFYBNq0sK+SnytvPqWKv0oPZKQROG0kKjg==" saltValue="JR/B5Ws/imSiRr/J+wJNDA==" spinCount="100000" sheet="1" objects="1" scenarios="1" selectLockedCells="1"/>
  <mergeCells count="10">
    <mergeCell ref="B5:F5"/>
    <mergeCell ref="I5:M5"/>
    <mergeCell ref="B6:F6"/>
    <mergeCell ref="I6:M6"/>
    <mergeCell ref="A2:F2"/>
    <mergeCell ref="G2:G3"/>
    <mergeCell ref="H2:H3"/>
    <mergeCell ref="A3:F3"/>
    <mergeCell ref="B4:F4"/>
    <mergeCell ref="I4:M4"/>
  </mergeCells>
  <dataValidations count="1">
    <dataValidation type="whole" operator="lessThanOrEqual" allowBlank="1" showInputMessage="1" showErrorMessage="1" errorTitle="Invalid Data" error="you can only enter a whole number equal to or less than the Max Points" sqref="H4:H6">
      <formula1>G4</formula1>
    </dataValidation>
  </dataValidation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zoomScale="75" zoomScaleNormal="75" workbookViewId="0">
      <selection activeCell="H4" sqref="H4"/>
    </sheetView>
  </sheetViews>
  <sheetFormatPr defaultRowHeight="15" x14ac:dyDescent="0.25"/>
  <cols>
    <col min="1" max="16384" width="9.140625" style="3"/>
  </cols>
  <sheetData>
    <row r="1" spans="1:14" x14ac:dyDescent="0.25">
      <c r="A1" s="105" t="s">
        <v>203</v>
      </c>
      <c r="B1" s="57"/>
      <c r="C1" s="57"/>
      <c r="D1" s="57"/>
      <c r="E1" s="57"/>
      <c r="F1" s="57"/>
      <c r="G1" s="57"/>
      <c r="H1" s="57"/>
      <c r="I1" s="57"/>
      <c r="J1" s="57"/>
      <c r="K1" s="57"/>
      <c r="L1" s="57"/>
      <c r="M1" s="57"/>
      <c r="N1" s="57"/>
    </row>
    <row r="2" spans="1:14" x14ac:dyDescent="0.25">
      <c r="A2" s="207"/>
      <c r="B2" s="208"/>
      <c r="C2" s="208"/>
      <c r="D2" s="208"/>
      <c r="E2" s="208"/>
      <c r="F2" s="208"/>
      <c r="G2" s="142" t="s">
        <v>8</v>
      </c>
      <c r="H2" s="142" t="s">
        <v>9</v>
      </c>
      <c r="I2" s="57"/>
      <c r="J2" s="57"/>
      <c r="K2" s="57"/>
      <c r="L2" s="57"/>
      <c r="M2" s="57"/>
      <c r="N2" s="57"/>
    </row>
    <row r="3" spans="1:14" x14ac:dyDescent="0.25">
      <c r="A3" s="171"/>
      <c r="B3" s="171"/>
      <c r="C3" s="171"/>
      <c r="D3" s="171"/>
      <c r="E3" s="171"/>
      <c r="F3" s="171"/>
      <c r="G3" s="184"/>
      <c r="H3" s="184"/>
      <c r="I3" s="57" t="s">
        <v>11</v>
      </c>
      <c r="J3" s="57"/>
      <c r="K3" s="57"/>
      <c r="L3" s="57"/>
      <c r="M3" s="57"/>
      <c r="N3" s="57"/>
    </row>
    <row r="4" spans="1:14" ht="50.25" customHeight="1" x14ac:dyDescent="0.25">
      <c r="A4" s="88" t="s">
        <v>0</v>
      </c>
      <c r="B4" s="185" t="s">
        <v>229</v>
      </c>
      <c r="C4" s="186"/>
      <c r="D4" s="186"/>
      <c r="E4" s="186"/>
      <c r="F4" s="186"/>
      <c r="G4" s="8">
        <v>5</v>
      </c>
      <c r="H4" s="7"/>
      <c r="I4" s="181"/>
      <c r="J4" s="182"/>
      <c r="K4" s="182"/>
      <c r="L4" s="182"/>
      <c r="M4" s="183"/>
      <c r="N4" s="57"/>
    </row>
    <row r="5" spans="1:14" ht="45" customHeight="1" x14ac:dyDescent="0.25">
      <c r="A5" s="88" t="s">
        <v>1</v>
      </c>
      <c r="B5" s="185" t="s">
        <v>206</v>
      </c>
      <c r="C5" s="186"/>
      <c r="D5" s="186"/>
      <c r="E5" s="186"/>
      <c r="F5" s="186"/>
      <c r="G5" s="8">
        <v>5</v>
      </c>
      <c r="H5" s="7"/>
      <c r="I5" s="181"/>
      <c r="J5" s="182"/>
      <c r="K5" s="182"/>
      <c r="L5" s="182"/>
      <c r="M5" s="183"/>
      <c r="N5" s="57"/>
    </row>
    <row r="6" spans="1:14" ht="70.5" customHeight="1" x14ac:dyDescent="0.25">
      <c r="A6" s="88" t="s">
        <v>2</v>
      </c>
      <c r="B6" s="185" t="s">
        <v>230</v>
      </c>
      <c r="C6" s="186"/>
      <c r="D6" s="186"/>
      <c r="E6" s="186"/>
      <c r="F6" s="186"/>
      <c r="G6" s="8">
        <v>5</v>
      </c>
      <c r="H6" s="7"/>
      <c r="I6" s="181"/>
      <c r="J6" s="182"/>
      <c r="K6" s="182"/>
      <c r="L6" s="182"/>
      <c r="M6" s="183"/>
      <c r="N6" s="57"/>
    </row>
    <row r="7" spans="1:14" ht="32.25" customHeight="1" x14ac:dyDescent="0.25">
      <c r="A7" s="88" t="s">
        <v>3</v>
      </c>
      <c r="B7" s="185" t="s">
        <v>231</v>
      </c>
      <c r="C7" s="186"/>
      <c r="D7" s="186"/>
      <c r="E7" s="186"/>
      <c r="F7" s="186"/>
      <c r="G7" s="8">
        <v>5</v>
      </c>
      <c r="H7" s="7"/>
      <c r="I7" s="181"/>
      <c r="J7" s="182"/>
      <c r="K7" s="182"/>
      <c r="L7" s="182"/>
      <c r="M7" s="183"/>
      <c r="N7" s="57"/>
    </row>
    <row r="8" spans="1:14" ht="46.5" customHeight="1" x14ac:dyDescent="0.25">
      <c r="A8" s="88" t="s">
        <v>4</v>
      </c>
      <c r="B8" s="185" t="s">
        <v>232</v>
      </c>
      <c r="C8" s="186"/>
      <c r="D8" s="186"/>
      <c r="E8" s="186"/>
      <c r="F8" s="186"/>
      <c r="G8" s="8">
        <v>5</v>
      </c>
      <c r="H8" s="7"/>
      <c r="I8" s="181"/>
      <c r="J8" s="182"/>
      <c r="K8" s="182"/>
      <c r="L8" s="182"/>
      <c r="M8" s="183"/>
      <c r="N8" s="57"/>
    </row>
    <row r="9" spans="1:14" ht="46.5" customHeight="1" x14ac:dyDescent="0.25">
      <c r="A9" s="88" t="s">
        <v>5</v>
      </c>
      <c r="B9" s="185" t="s">
        <v>233</v>
      </c>
      <c r="C9" s="186"/>
      <c r="D9" s="186"/>
      <c r="E9" s="186"/>
      <c r="F9" s="186"/>
      <c r="G9" s="8">
        <v>5</v>
      </c>
      <c r="H9" s="7"/>
      <c r="I9" s="181"/>
      <c r="J9" s="182"/>
      <c r="K9" s="182"/>
      <c r="L9" s="182"/>
      <c r="M9" s="183"/>
      <c r="N9" s="57"/>
    </row>
    <row r="10" spans="1:14" ht="54.75" customHeight="1" x14ac:dyDescent="0.25">
      <c r="A10" s="88" t="s">
        <v>6</v>
      </c>
      <c r="B10" s="185" t="s">
        <v>234</v>
      </c>
      <c r="C10" s="186"/>
      <c r="D10" s="186"/>
      <c r="E10" s="186"/>
      <c r="F10" s="222"/>
      <c r="G10" s="8">
        <v>5</v>
      </c>
      <c r="H10" s="7"/>
      <c r="I10" s="181"/>
      <c r="J10" s="182"/>
      <c r="K10" s="182"/>
      <c r="L10" s="182"/>
      <c r="M10" s="183"/>
      <c r="N10" s="57"/>
    </row>
    <row r="11" spans="1:14" ht="50.25" customHeight="1" x14ac:dyDescent="0.25">
      <c r="A11" s="88" t="s">
        <v>7</v>
      </c>
      <c r="B11" s="185" t="s">
        <v>235</v>
      </c>
      <c r="C11" s="186"/>
      <c r="D11" s="186"/>
      <c r="E11" s="186"/>
      <c r="F11" s="186"/>
      <c r="G11" s="8">
        <v>5</v>
      </c>
      <c r="H11" s="7"/>
      <c r="I11" s="181"/>
      <c r="J11" s="182"/>
      <c r="K11" s="182"/>
      <c r="L11" s="182"/>
      <c r="M11" s="183"/>
      <c r="N11" s="57"/>
    </row>
    <row r="12" spans="1:14" ht="45" customHeight="1" x14ac:dyDescent="0.25">
      <c r="A12" s="88" t="s">
        <v>91</v>
      </c>
      <c r="B12" s="185" t="s">
        <v>236</v>
      </c>
      <c r="C12" s="186"/>
      <c r="D12" s="186"/>
      <c r="E12" s="186"/>
      <c r="F12" s="186"/>
      <c r="G12" s="8">
        <v>5</v>
      </c>
      <c r="H12" s="7"/>
      <c r="I12" s="181"/>
      <c r="J12" s="182"/>
      <c r="K12" s="182"/>
      <c r="L12" s="182"/>
      <c r="M12" s="183"/>
      <c r="N12" s="57"/>
    </row>
    <row r="13" spans="1:14" ht="54.75" customHeight="1" x14ac:dyDescent="0.25">
      <c r="A13" s="88" t="s">
        <v>92</v>
      </c>
      <c r="B13" s="185" t="s">
        <v>237</v>
      </c>
      <c r="C13" s="186"/>
      <c r="D13" s="186"/>
      <c r="E13" s="186"/>
      <c r="F13" s="186"/>
      <c r="G13" s="8">
        <v>5</v>
      </c>
      <c r="H13" s="7"/>
      <c r="I13" s="181"/>
      <c r="J13" s="182"/>
      <c r="K13" s="182"/>
      <c r="L13" s="182"/>
      <c r="M13" s="183"/>
      <c r="N13" s="57"/>
    </row>
    <row r="14" spans="1:14" ht="32.25" customHeight="1" x14ac:dyDescent="0.25">
      <c r="A14" s="88" t="s">
        <v>93</v>
      </c>
      <c r="B14" s="185" t="s">
        <v>238</v>
      </c>
      <c r="C14" s="186"/>
      <c r="D14" s="186"/>
      <c r="E14" s="186"/>
      <c r="F14" s="186"/>
      <c r="G14" s="8">
        <v>5</v>
      </c>
      <c r="H14" s="7"/>
      <c r="I14" s="181"/>
      <c r="J14" s="182"/>
      <c r="K14" s="182"/>
      <c r="L14" s="182"/>
      <c r="M14" s="183"/>
      <c r="N14" s="57"/>
    </row>
    <row r="15" spans="1:14" ht="46.5" customHeight="1" x14ac:dyDescent="0.25">
      <c r="A15" s="88" t="s">
        <v>94</v>
      </c>
      <c r="B15" s="185" t="s">
        <v>239</v>
      </c>
      <c r="C15" s="186"/>
      <c r="D15" s="186"/>
      <c r="E15" s="186"/>
      <c r="F15" s="186"/>
      <c r="G15" s="8">
        <v>5</v>
      </c>
      <c r="H15" s="7"/>
      <c r="I15" s="181"/>
      <c r="J15" s="182"/>
      <c r="K15" s="182"/>
      <c r="L15" s="182"/>
      <c r="M15" s="183"/>
      <c r="N15" s="57"/>
    </row>
    <row r="16" spans="1:14" ht="42" customHeight="1" x14ac:dyDescent="0.25">
      <c r="A16" s="92"/>
      <c r="B16" s="92"/>
      <c r="C16" s="92"/>
      <c r="D16" s="92"/>
      <c r="E16" s="92"/>
      <c r="F16" s="92" t="s">
        <v>10</v>
      </c>
      <c r="G16" s="102">
        <f>SUM(G4:G15)</f>
        <v>60</v>
      </c>
      <c r="H16" s="102">
        <f>SUM(H4:H15)</f>
        <v>0</v>
      </c>
      <c r="I16" s="92"/>
      <c r="J16" s="92"/>
      <c r="K16" s="92"/>
      <c r="L16" s="92"/>
      <c r="M16" s="92"/>
      <c r="N16" s="92"/>
    </row>
  </sheetData>
  <sheetProtection algorithmName="SHA-512" hashValue="V5BMnnGiKAWOszBS4K5cfjP5jalJbMlRWJzH0dQME0/vKqq5tkP1PnObGZ4EjPQi+QmS/9FQNFX+zaJ31LOY3w==" saltValue="03yt6OSv+hhdrRhQ7E1i6w==" spinCount="100000" sheet="1" objects="1" scenarios="1" selectLockedCells="1"/>
  <mergeCells count="28">
    <mergeCell ref="A2:F2"/>
    <mergeCell ref="G2:G3"/>
    <mergeCell ref="H2:H3"/>
    <mergeCell ref="A3:F3"/>
    <mergeCell ref="B4:F4"/>
    <mergeCell ref="I4:M4"/>
    <mergeCell ref="B5:F5"/>
    <mergeCell ref="I5:M5"/>
    <mergeCell ref="B6:F6"/>
    <mergeCell ref="I6:M6"/>
    <mergeCell ref="B7:F7"/>
    <mergeCell ref="I7:M7"/>
    <mergeCell ref="B8:F8"/>
    <mergeCell ref="I8:M8"/>
    <mergeCell ref="B9:F9"/>
    <mergeCell ref="I9:M9"/>
    <mergeCell ref="B10:F10"/>
    <mergeCell ref="I10:M10"/>
    <mergeCell ref="B14:F14"/>
    <mergeCell ref="I14:M14"/>
    <mergeCell ref="B15:F15"/>
    <mergeCell ref="I15:M15"/>
    <mergeCell ref="B11:F11"/>
    <mergeCell ref="I11:M11"/>
    <mergeCell ref="B12:F12"/>
    <mergeCell ref="I12:M12"/>
    <mergeCell ref="B13:F13"/>
    <mergeCell ref="I13:M13"/>
  </mergeCells>
  <dataValidations count="1">
    <dataValidation type="whole" operator="lessThanOrEqual" allowBlank="1" showInputMessage="1" showErrorMessage="1" errorTitle="Invalid Data" error="you can only enter a whole number equal to or less than the Max Points" sqref="H4:H15">
      <formula1>G4</formula1>
    </dataValidation>
  </dataValidation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showGridLines="0" zoomScale="75" zoomScaleNormal="75" workbookViewId="0">
      <selection activeCell="H4" sqref="H4"/>
    </sheetView>
  </sheetViews>
  <sheetFormatPr defaultRowHeight="15" x14ac:dyDescent="0.25"/>
  <cols>
    <col min="1" max="16384" width="9.140625" style="3"/>
  </cols>
  <sheetData>
    <row r="1" spans="1:14" x14ac:dyDescent="0.25">
      <c r="A1" s="105" t="s">
        <v>202</v>
      </c>
      <c r="B1" s="57"/>
      <c r="C1" s="57"/>
      <c r="D1" s="57"/>
      <c r="E1" s="57"/>
      <c r="F1" s="57"/>
      <c r="G1" s="57"/>
      <c r="H1" s="57"/>
      <c r="I1" s="57"/>
      <c r="J1" s="57"/>
      <c r="K1" s="57"/>
      <c r="L1" s="57"/>
      <c r="M1" s="57"/>
      <c r="N1" s="57"/>
    </row>
    <row r="2" spans="1:14" x14ac:dyDescent="0.25">
      <c r="A2" s="207"/>
      <c r="B2" s="208"/>
      <c r="C2" s="208"/>
      <c r="D2" s="208"/>
      <c r="E2" s="208"/>
      <c r="F2" s="208"/>
      <c r="G2" s="142" t="s">
        <v>8</v>
      </c>
      <c r="H2" s="142" t="s">
        <v>9</v>
      </c>
      <c r="I2" s="57"/>
      <c r="J2" s="57"/>
      <c r="K2" s="57"/>
      <c r="L2" s="57"/>
      <c r="M2" s="57"/>
      <c r="N2" s="57"/>
    </row>
    <row r="3" spans="1:14" x14ac:dyDescent="0.25">
      <c r="A3" s="171"/>
      <c r="B3" s="171"/>
      <c r="C3" s="171"/>
      <c r="D3" s="171"/>
      <c r="E3" s="171"/>
      <c r="F3" s="171"/>
      <c r="G3" s="184"/>
      <c r="H3" s="184"/>
      <c r="I3" s="57" t="s">
        <v>11</v>
      </c>
      <c r="J3" s="57"/>
      <c r="K3" s="57"/>
      <c r="L3" s="57"/>
      <c r="M3" s="57"/>
      <c r="N3" s="57"/>
    </row>
    <row r="4" spans="1:14" ht="50.25" customHeight="1" x14ac:dyDescent="0.25">
      <c r="A4" s="88" t="s">
        <v>0</v>
      </c>
      <c r="B4" s="185" t="s">
        <v>240</v>
      </c>
      <c r="C4" s="186"/>
      <c r="D4" s="186"/>
      <c r="E4" s="186"/>
      <c r="F4" s="186"/>
      <c r="G4" s="8">
        <v>5</v>
      </c>
      <c r="H4" s="7"/>
      <c r="I4" s="181"/>
      <c r="J4" s="182"/>
      <c r="K4" s="182"/>
      <c r="L4" s="182"/>
      <c r="M4" s="183"/>
      <c r="N4" s="57"/>
    </row>
    <row r="5" spans="1:14" ht="45" customHeight="1" x14ac:dyDescent="0.25">
      <c r="A5" s="88" t="s">
        <v>1</v>
      </c>
      <c r="B5" s="185" t="s">
        <v>241</v>
      </c>
      <c r="C5" s="186"/>
      <c r="D5" s="186"/>
      <c r="E5" s="186"/>
      <c r="F5" s="186"/>
      <c r="G5" s="8">
        <v>5</v>
      </c>
      <c r="H5" s="7"/>
      <c r="I5" s="181"/>
      <c r="J5" s="182"/>
      <c r="K5" s="182"/>
      <c r="L5" s="182"/>
      <c r="M5" s="183"/>
      <c r="N5" s="57"/>
    </row>
    <row r="6" spans="1:14" ht="33.75" customHeight="1" x14ac:dyDescent="0.25">
      <c r="A6" s="88" t="s">
        <v>2</v>
      </c>
      <c r="B6" s="185" t="s">
        <v>181</v>
      </c>
      <c r="C6" s="186"/>
      <c r="D6" s="186"/>
      <c r="E6" s="186"/>
      <c r="F6" s="186"/>
      <c r="G6" s="8">
        <v>5</v>
      </c>
      <c r="H6" s="7"/>
      <c r="I6" s="181"/>
      <c r="J6" s="182"/>
      <c r="K6" s="182"/>
      <c r="L6" s="182"/>
      <c r="M6" s="183"/>
      <c r="N6" s="57"/>
    </row>
    <row r="7" spans="1:14" ht="32.25" customHeight="1" x14ac:dyDescent="0.25">
      <c r="A7" s="88" t="s">
        <v>3</v>
      </c>
      <c r="B7" s="185" t="s">
        <v>242</v>
      </c>
      <c r="C7" s="186"/>
      <c r="D7" s="186"/>
      <c r="E7" s="186"/>
      <c r="F7" s="186"/>
      <c r="G7" s="8">
        <v>5</v>
      </c>
      <c r="H7" s="7"/>
      <c r="I7" s="181"/>
      <c r="J7" s="182"/>
      <c r="K7" s="182"/>
      <c r="L7" s="182"/>
      <c r="M7" s="183"/>
      <c r="N7" s="57"/>
    </row>
    <row r="8" spans="1:14" ht="46.5" customHeight="1" x14ac:dyDescent="0.25">
      <c r="A8" s="88" t="s">
        <v>4</v>
      </c>
      <c r="B8" s="185" t="s">
        <v>243</v>
      </c>
      <c r="C8" s="186"/>
      <c r="D8" s="186"/>
      <c r="E8" s="186"/>
      <c r="F8" s="186"/>
      <c r="G8" s="8">
        <v>5</v>
      </c>
      <c r="H8" s="7"/>
      <c r="I8" s="181"/>
      <c r="J8" s="182"/>
      <c r="K8" s="182"/>
      <c r="L8" s="182"/>
      <c r="M8" s="183"/>
      <c r="N8" s="57"/>
    </row>
    <row r="9" spans="1:14" ht="46.5" customHeight="1" x14ac:dyDescent="0.25">
      <c r="A9" s="88" t="s">
        <v>5</v>
      </c>
      <c r="B9" s="185" t="s">
        <v>483</v>
      </c>
      <c r="C9" s="186"/>
      <c r="D9" s="186"/>
      <c r="E9" s="186"/>
      <c r="F9" s="186"/>
      <c r="G9" s="8">
        <v>5</v>
      </c>
      <c r="H9" s="7"/>
      <c r="I9" s="181"/>
      <c r="J9" s="182"/>
      <c r="K9" s="182"/>
      <c r="L9" s="182"/>
      <c r="M9" s="183"/>
      <c r="N9" s="57"/>
    </row>
    <row r="10" spans="1:14" ht="54.75" customHeight="1" x14ac:dyDescent="0.25">
      <c r="A10" s="88" t="s">
        <v>6</v>
      </c>
      <c r="B10" s="185" t="s">
        <v>244</v>
      </c>
      <c r="C10" s="186"/>
      <c r="D10" s="186"/>
      <c r="E10" s="186"/>
      <c r="F10" s="222"/>
      <c r="G10" s="8">
        <v>5</v>
      </c>
      <c r="H10" s="7"/>
      <c r="I10" s="181"/>
      <c r="J10" s="182"/>
      <c r="K10" s="182"/>
      <c r="L10" s="182"/>
      <c r="M10" s="183"/>
      <c r="N10" s="57"/>
    </row>
    <row r="11" spans="1:14" ht="50.25" customHeight="1" x14ac:dyDescent="0.25">
      <c r="A11" s="88" t="s">
        <v>7</v>
      </c>
      <c r="B11" s="185" t="s">
        <v>245</v>
      </c>
      <c r="C11" s="186"/>
      <c r="D11" s="186"/>
      <c r="E11" s="186"/>
      <c r="F11" s="186"/>
      <c r="G11" s="8">
        <v>5</v>
      </c>
      <c r="H11" s="7"/>
      <c r="I11" s="181"/>
      <c r="J11" s="182"/>
      <c r="K11" s="182"/>
      <c r="L11" s="182"/>
      <c r="M11" s="183"/>
      <c r="N11" s="57"/>
    </row>
    <row r="12" spans="1:14" ht="45" customHeight="1" x14ac:dyDescent="0.25">
      <c r="A12" s="88" t="s">
        <v>91</v>
      </c>
      <c r="B12" s="185" t="s">
        <v>246</v>
      </c>
      <c r="C12" s="186"/>
      <c r="D12" s="186"/>
      <c r="E12" s="186"/>
      <c r="F12" s="186"/>
      <c r="G12" s="8">
        <v>5</v>
      </c>
      <c r="H12" s="7"/>
      <c r="I12" s="181"/>
      <c r="J12" s="182"/>
      <c r="K12" s="182"/>
      <c r="L12" s="182"/>
      <c r="M12" s="183"/>
      <c r="N12" s="57"/>
    </row>
    <row r="13" spans="1:14" ht="42" customHeight="1" x14ac:dyDescent="0.25">
      <c r="A13" s="92"/>
      <c r="B13" s="92"/>
      <c r="C13" s="92"/>
      <c r="D13" s="92"/>
      <c r="E13" s="92"/>
      <c r="F13" s="92" t="s">
        <v>10</v>
      </c>
      <c r="G13" s="102">
        <f>SUM(G4:G12)</f>
        <v>45</v>
      </c>
      <c r="H13" s="102">
        <f>SUM(H4:H12)</f>
        <v>0</v>
      </c>
      <c r="I13" s="92"/>
      <c r="J13" s="92"/>
      <c r="K13" s="92"/>
      <c r="L13" s="92"/>
      <c r="M13" s="92"/>
      <c r="N13" s="92"/>
    </row>
  </sheetData>
  <sheetProtection algorithmName="SHA-512" hashValue="aYTDIZR1v+iNN3hxKmiB12tnGRwAgU79DyH+8ahW9nbwSQ16KFbS5qzB3buvrgnRsG3kL6kPhKiOMWnMUF9aNQ==" saltValue="f37cMkaRNTK9OiHC1w4gmQ==" spinCount="100000" sheet="1" objects="1" scenarios="1" selectLockedCells="1"/>
  <mergeCells count="22">
    <mergeCell ref="A2:F2"/>
    <mergeCell ref="G2:G3"/>
    <mergeCell ref="H2:H3"/>
    <mergeCell ref="A3:F3"/>
    <mergeCell ref="B4:F4"/>
    <mergeCell ref="I4:M4"/>
    <mergeCell ref="B5:F5"/>
    <mergeCell ref="I5:M5"/>
    <mergeCell ref="B6:F6"/>
    <mergeCell ref="I6:M6"/>
    <mergeCell ref="B7:F7"/>
    <mergeCell ref="I7:M7"/>
    <mergeCell ref="B11:F11"/>
    <mergeCell ref="I11:M11"/>
    <mergeCell ref="B12:F12"/>
    <mergeCell ref="I12:M12"/>
    <mergeCell ref="B8:F8"/>
    <mergeCell ref="I8:M8"/>
    <mergeCell ref="B9:F9"/>
    <mergeCell ref="I9:M9"/>
    <mergeCell ref="B10:F10"/>
    <mergeCell ref="I10:M10"/>
  </mergeCells>
  <dataValidations count="1">
    <dataValidation type="whole" operator="lessThanOrEqual" allowBlank="1" showInputMessage="1" showErrorMessage="1" errorTitle="Invalid Data" error="you can only enter a whole number equal to or less than the Max Points" sqref="H4:H12">
      <formula1>G4</formula1>
    </dataValidation>
  </dataValidation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showGridLines="0" zoomScale="75" zoomScaleNormal="75" workbookViewId="0">
      <selection activeCell="H4" sqref="H4"/>
    </sheetView>
  </sheetViews>
  <sheetFormatPr defaultRowHeight="15" x14ac:dyDescent="0.25"/>
  <cols>
    <col min="1" max="12" width="9.140625" style="3"/>
    <col min="13" max="13" width="15.85546875" style="3" customWidth="1"/>
    <col min="14" max="16384" width="9.140625" style="3"/>
  </cols>
  <sheetData>
    <row r="1" spans="1:14" x14ac:dyDescent="0.25">
      <c r="A1" s="105" t="s">
        <v>204</v>
      </c>
      <c r="B1" s="57"/>
      <c r="C1" s="57"/>
      <c r="D1" s="57"/>
      <c r="E1" s="57"/>
      <c r="F1" s="57"/>
      <c r="G1" s="57"/>
      <c r="H1" s="57"/>
      <c r="I1" s="57"/>
      <c r="J1" s="57"/>
      <c r="K1" s="57"/>
      <c r="L1" s="57"/>
      <c r="M1" s="57"/>
      <c r="N1" s="57"/>
    </row>
    <row r="2" spans="1:14" x14ac:dyDescent="0.25">
      <c r="A2" s="207"/>
      <c r="B2" s="208"/>
      <c r="C2" s="208"/>
      <c r="D2" s="208"/>
      <c r="E2" s="208"/>
      <c r="F2" s="208"/>
      <c r="G2" s="142" t="s">
        <v>8</v>
      </c>
      <c r="H2" s="142" t="s">
        <v>9</v>
      </c>
      <c r="I2" s="57"/>
      <c r="J2" s="57"/>
      <c r="K2" s="57"/>
      <c r="L2" s="57"/>
      <c r="M2" s="57"/>
      <c r="N2" s="57"/>
    </row>
    <row r="3" spans="1:14" x14ac:dyDescent="0.25">
      <c r="A3" s="171"/>
      <c r="B3" s="171"/>
      <c r="C3" s="171"/>
      <c r="D3" s="171"/>
      <c r="E3" s="171"/>
      <c r="F3" s="171"/>
      <c r="G3" s="184"/>
      <c r="H3" s="184"/>
      <c r="I3" s="57" t="s">
        <v>11</v>
      </c>
      <c r="J3" s="57"/>
      <c r="K3" s="57"/>
      <c r="L3" s="57"/>
      <c r="M3" s="57"/>
      <c r="N3" s="57"/>
    </row>
    <row r="4" spans="1:14" ht="50.25" customHeight="1" x14ac:dyDescent="0.25">
      <c r="A4" s="88" t="s">
        <v>0</v>
      </c>
      <c r="B4" s="185" t="s">
        <v>247</v>
      </c>
      <c r="C4" s="186"/>
      <c r="D4" s="186"/>
      <c r="E4" s="186"/>
      <c r="F4" s="186"/>
      <c r="G4" s="8">
        <v>5</v>
      </c>
      <c r="H4" s="7"/>
      <c r="I4" s="181"/>
      <c r="J4" s="182"/>
      <c r="K4" s="182"/>
      <c r="L4" s="182"/>
      <c r="M4" s="183"/>
      <c r="N4" s="57"/>
    </row>
    <row r="5" spans="1:14" ht="45" customHeight="1" x14ac:dyDescent="0.25">
      <c r="A5" s="88" t="s">
        <v>1</v>
      </c>
      <c r="B5" s="185" t="s">
        <v>248</v>
      </c>
      <c r="C5" s="186"/>
      <c r="D5" s="186"/>
      <c r="E5" s="186"/>
      <c r="F5" s="186"/>
      <c r="G5" s="8">
        <v>5</v>
      </c>
      <c r="H5" s="7"/>
      <c r="I5" s="181"/>
      <c r="J5" s="182"/>
      <c r="K5" s="182"/>
      <c r="L5" s="182"/>
      <c r="M5" s="183"/>
      <c r="N5" s="57"/>
    </row>
    <row r="6" spans="1:14" ht="70.5" customHeight="1" x14ac:dyDescent="0.25">
      <c r="A6" s="88" t="s">
        <v>2</v>
      </c>
      <c r="B6" s="185" t="s">
        <v>249</v>
      </c>
      <c r="C6" s="186"/>
      <c r="D6" s="186"/>
      <c r="E6" s="186"/>
      <c r="F6" s="186"/>
      <c r="G6" s="8">
        <v>5</v>
      </c>
      <c r="H6" s="7"/>
      <c r="I6" s="181"/>
      <c r="J6" s="182"/>
      <c r="K6" s="182"/>
      <c r="L6" s="182"/>
      <c r="M6" s="183"/>
      <c r="N6" s="57"/>
    </row>
    <row r="7" spans="1:14" ht="32.25" customHeight="1" x14ac:dyDescent="0.25">
      <c r="A7" s="88" t="s">
        <v>3</v>
      </c>
      <c r="B7" s="185" t="s">
        <v>250</v>
      </c>
      <c r="C7" s="186"/>
      <c r="D7" s="186"/>
      <c r="E7" s="186"/>
      <c r="F7" s="186"/>
      <c r="G7" s="8">
        <v>5</v>
      </c>
      <c r="H7" s="7"/>
      <c r="I7" s="181"/>
      <c r="J7" s="182"/>
      <c r="K7" s="182"/>
      <c r="L7" s="182"/>
      <c r="M7" s="183"/>
      <c r="N7" s="57"/>
    </row>
    <row r="8" spans="1:14" ht="46.5" customHeight="1" x14ac:dyDescent="0.25">
      <c r="A8" s="88" t="s">
        <v>4</v>
      </c>
      <c r="B8" s="185" t="s">
        <v>251</v>
      </c>
      <c r="C8" s="186"/>
      <c r="D8" s="186"/>
      <c r="E8" s="186"/>
      <c r="F8" s="186"/>
      <c r="G8" s="8">
        <v>5</v>
      </c>
      <c r="H8" s="7"/>
      <c r="I8" s="181"/>
      <c r="J8" s="182"/>
      <c r="K8" s="182"/>
      <c r="L8" s="182"/>
      <c r="M8" s="183"/>
      <c r="N8" s="57"/>
    </row>
    <row r="9" spans="1:14" ht="46.5" customHeight="1" x14ac:dyDescent="0.25">
      <c r="A9" s="88" t="s">
        <v>5</v>
      </c>
      <c r="B9" s="185" t="s">
        <v>252</v>
      </c>
      <c r="C9" s="186"/>
      <c r="D9" s="186"/>
      <c r="E9" s="186"/>
      <c r="F9" s="186"/>
      <c r="G9" s="8">
        <v>5</v>
      </c>
      <c r="H9" s="7"/>
      <c r="I9" s="181"/>
      <c r="J9" s="182"/>
      <c r="K9" s="182"/>
      <c r="L9" s="182"/>
      <c r="M9" s="183"/>
      <c r="N9" s="57"/>
    </row>
    <row r="10" spans="1:14" ht="54.75" customHeight="1" x14ac:dyDescent="0.25">
      <c r="A10" s="88" t="s">
        <v>6</v>
      </c>
      <c r="B10" s="185" t="s">
        <v>253</v>
      </c>
      <c r="C10" s="186"/>
      <c r="D10" s="186"/>
      <c r="E10" s="186"/>
      <c r="F10" s="222"/>
      <c r="G10" s="8">
        <v>5</v>
      </c>
      <c r="H10" s="7"/>
      <c r="I10" s="181"/>
      <c r="J10" s="182"/>
      <c r="K10" s="182"/>
      <c r="L10" s="182"/>
      <c r="M10" s="183"/>
      <c r="N10" s="57"/>
    </row>
    <row r="11" spans="1:14" ht="42" customHeight="1" x14ac:dyDescent="0.25">
      <c r="A11" s="92"/>
      <c r="B11" s="92"/>
      <c r="C11" s="92"/>
      <c r="D11" s="92"/>
      <c r="E11" s="92"/>
      <c r="F11" s="92" t="s">
        <v>10</v>
      </c>
      <c r="G11" s="102">
        <f>SUM(G4:G10)</f>
        <v>35</v>
      </c>
      <c r="H11" s="102">
        <f>SUM(H4:H10)</f>
        <v>0</v>
      </c>
      <c r="I11" s="92"/>
      <c r="J11" s="92"/>
      <c r="K11" s="92"/>
      <c r="L11" s="92"/>
      <c r="M11" s="92"/>
      <c r="N11" s="92"/>
    </row>
  </sheetData>
  <sheetProtection algorithmName="SHA-512" hashValue="7+F0RyqOUDMt1YIe5g/88itkd1sIUD+EAhlIga8XSXO4N55tMX3LmtvSvKgfad2ABCQ+ssGw8/FKuodKvrAQlw==" saltValue="7WwtbnV3MIv6OnQxKPliRw==" spinCount="100000" sheet="1" objects="1" scenarios="1" selectLockedCells="1"/>
  <mergeCells count="18">
    <mergeCell ref="A2:F2"/>
    <mergeCell ref="G2:G3"/>
    <mergeCell ref="H2:H3"/>
    <mergeCell ref="A3:F3"/>
    <mergeCell ref="B4:F4"/>
    <mergeCell ref="I4:M4"/>
    <mergeCell ref="B5:F5"/>
    <mergeCell ref="I5:M5"/>
    <mergeCell ref="B6:F6"/>
    <mergeCell ref="I6:M6"/>
    <mergeCell ref="B10:F10"/>
    <mergeCell ref="I10:M10"/>
    <mergeCell ref="B7:F7"/>
    <mergeCell ref="I7:M7"/>
    <mergeCell ref="B8:F8"/>
    <mergeCell ref="I8:M8"/>
    <mergeCell ref="B9:F9"/>
    <mergeCell ref="I9:M9"/>
  </mergeCells>
  <dataValidations count="1">
    <dataValidation type="whole" operator="lessThanOrEqual" allowBlank="1" showInputMessage="1" showErrorMessage="1" errorTitle="Invalid Data" error="you can only enter a whole number equal to or less than the Max Points" sqref="H4:H10">
      <formula1>G4</formula1>
    </dataValidation>
  </dataValidation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zoomScale="75" zoomScaleNormal="75" workbookViewId="0">
      <selection activeCell="H4" sqref="H4"/>
    </sheetView>
  </sheetViews>
  <sheetFormatPr defaultRowHeight="15" x14ac:dyDescent="0.25"/>
  <cols>
    <col min="1" max="12" width="9.140625" style="3"/>
    <col min="13" max="13" width="37.5703125" style="3" customWidth="1"/>
    <col min="14" max="16" width="9.140625" style="3" customWidth="1"/>
    <col min="17" max="16384" width="9.140625" style="3"/>
  </cols>
  <sheetData>
    <row r="1" spans="1:14" x14ac:dyDescent="0.25">
      <c r="A1" s="105" t="s">
        <v>255</v>
      </c>
      <c r="B1" s="57"/>
      <c r="C1" s="57"/>
      <c r="D1" s="57"/>
      <c r="E1" s="57"/>
      <c r="F1" s="57"/>
      <c r="G1" s="57"/>
      <c r="H1" s="57"/>
      <c r="I1" s="57"/>
      <c r="J1" s="57"/>
      <c r="K1" s="57"/>
      <c r="L1" s="57"/>
      <c r="M1" s="57"/>
      <c r="N1" s="57"/>
    </row>
    <row r="2" spans="1:14" x14ac:dyDescent="0.25">
      <c r="A2" s="207"/>
      <c r="B2" s="208"/>
      <c r="C2" s="208"/>
      <c r="D2" s="208"/>
      <c r="E2" s="208"/>
      <c r="F2" s="208"/>
      <c r="G2" s="142" t="s">
        <v>8</v>
      </c>
      <c r="H2" s="142" t="s">
        <v>9</v>
      </c>
      <c r="I2" s="57"/>
      <c r="J2" s="57"/>
      <c r="K2" s="57"/>
      <c r="L2" s="57"/>
      <c r="M2" s="57"/>
      <c r="N2" s="57"/>
    </row>
    <row r="3" spans="1:14" x14ac:dyDescent="0.25">
      <c r="A3" s="171"/>
      <c r="B3" s="171"/>
      <c r="C3" s="171"/>
      <c r="D3" s="171"/>
      <c r="E3" s="171"/>
      <c r="F3" s="171"/>
      <c r="G3" s="184"/>
      <c r="H3" s="184"/>
      <c r="I3" s="57" t="s">
        <v>11</v>
      </c>
      <c r="J3" s="57"/>
      <c r="K3" s="57"/>
      <c r="L3" s="57"/>
      <c r="M3" s="57"/>
      <c r="N3" s="57"/>
    </row>
    <row r="4" spans="1:14" ht="50.25" customHeight="1" x14ac:dyDescent="0.25">
      <c r="A4" s="88" t="s">
        <v>0</v>
      </c>
      <c r="B4" s="185" t="s">
        <v>254</v>
      </c>
      <c r="C4" s="186"/>
      <c r="D4" s="186"/>
      <c r="E4" s="186"/>
      <c r="F4" s="186"/>
      <c r="G4" s="8">
        <v>5</v>
      </c>
      <c r="H4" s="7"/>
      <c r="I4" s="181"/>
      <c r="J4" s="182"/>
      <c r="K4" s="182"/>
      <c r="L4" s="182"/>
      <c r="M4" s="183"/>
      <c r="N4" s="57"/>
    </row>
    <row r="5" spans="1:14" ht="45" customHeight="1" x14ac:dyDescent="0.25">
      <c r="A5" s="88" t="s">
        <v>1</v>
      </c>
      <c r="B5" s="185" t="s">
        <v>256</v>
      </c>
      <c r="C5" s="186"/>
      <c r="D5" s="186"/>
      <c r="E5" s="186"/>
      <c r="F5" s="186"/>
      <c r="G5" s="8">
        <v>5</v>
      </c>
      <c r="H5" s="7"/>
      <c r="I5" s="181"/>
      <c r="J5" s="182"/>
      <c r="K5" s="182"/>
      <c r="L5" s="182"/>
      <c r="M5" s="183"/>
      <c r="N5" s="57"/>
    </row>
    <row r="6" spans="1:14" ht="45" customHeight="1" x14ac:dyDescent="0.25">
      <c r="A6" s="88" t="s">
        <v>2</v>
      </c>
      <c r="B6" s="185" t="s">
        <v>257</v>
      </c>
      <c r="C6" s="186"/>
      <c r="D6" s="186"/>
      <c r="E6" s="186"/>
      <c r="F6" s="186"/>
      <c r="G6" s="8">
        <v>5</v>
      </c>
      <c r="H6" s="7"/>
      <c r="I6" s="181"/>
      <c r="J6" s="182"/>
      <c r="K6" s="182"/>
      <c r="L6" s="182"/>
      <c r="M6" s="183"/>
      <c r="N6" s="57"/>
    </row>
    <row r="7" spans="1:14" ht="32.25" customHeight="1" x14ac:dyDescent="0.25">
      <c r="A7" s="88" t="s">
        <v>3</v>
      </c>
      <c r="B7" s="185" t="s">
        <v>258</v>
      </c>
      <c r="C7" s="186"/>
      <c r="D7" s="186"/>
      <c r="E7" s="186"/>
      <c r="F7" s="186"/>
      <c r="G7" s="8">
        <v>5</v>
      </c>
      <c r="H7" s="7"/>
      <c r="I7" s="181"/>
      <c r="J7" s="182"/>
      <c r="K7" s="182"/>
      <c r="L7" s="182"/>
      <c r="M7" s="183"/>
      <c r="N7" s="57"/>
    </row>
    <row r="8" spans="1:14" ht="46.5" customHeight="1" x14ac:dyDescent="0.25">
      <c r="A8" s="88" t="s">
        <v>4</v>
      </c>
      <c r="B8" s="185" t="s">
        <v>259</v>
      </c>
      <c r="C8" s="186"/>
      <c r="D8" s="186"/>
      <c r="E8" s="186"/>
      <c r="F8" s="186"/>
      <c r="G8" s="8">
        <v>5</v>
      </c>
      <c r="H8" s="7"/>
      <c r="I8" s="181"/>
      <c r="J8" s="182"/>
      <c r="K8" s="182"/>
      <c r="L8" s="182"/>
      <c r="M8" s="183"/>
      <c r="N8" s="57"/>
    </row>
    <row r="9" spans="1:14" ht="46.5" customHeight="1" x14ac:dyDescent="0.25">
      <c r="A9" s="88" t="s">
        <v>5</v>
      </c>
      <c r="B9" s="185" t="s">
        <v>260</v>
      </c>
      <c r="C9" s="186"/>
      <c r="D9" s="186"/>
      <c r="E9" s="186"/>
      <c r="F9" s="186"/>
      <c r="G9" s="8">
        <v>5</v>
      </c>
      <c r="H9" s="7"/>
      <c r="I9" s="181"/>
      <c r="J9" s="182"/>
      <c r="K9" s="182"/>
      <c r="L9" s="182"/>
      <c r="M9" s="183"/>
      <c r="N9" s="57"/>
    </row>
    <row r="10" spans="1:14" ht="42" customHeight="1" x14ac:dyDescent="0.25">
      <c r="A10" s="92"/>
      <c r="B10" s="92"/>
      <c r="C10" s="92"/>
      <c r="D10" s="92"/>
      <c r="E10" s="92"/>
      <c r="F10" s="92" t="s">
        <v>10</v>
      </c>
      <c r="G10" s="102">
        <f>SUM(G4:G9)</f>
        <v>30</v>
      </c>
      <c r="H10" s="102">
        <f>SUM(H4:H9)</f>
        <v>0</v>
      </c>
      <c r="I10" s="92"/>
      <c r="J10" s="92"/>
      <c r="K10" s="92"/>
      <c r="L10" s="92"/>
      <c r="M10" s="92"/>
      <c r="N10" s="92"/>
    </row>
    <row r="20" ht="15" customHeight="1" x14ac:dyDescent="0.25"/>
    <row r="21" ht="15" customHeight="1" x14ac:dyDescent="0.25"/>
    <row r="22" ht="15" customHeight="1" x14ac:dyDescent="0.25"/>
    <row r="23" ht="15" customHeight="1" x14ac:dyDescent="0.25"/>
    <row r="24" ht="15" customHeight="1" x14ac:dyDescent="0.25"/>
  </sheetData>
  <sheetProtection algorithmName="SHA-512" hashValue="Ut3M7cr7lBSPt3EDgaUJrWCuuONID2g8HL2q2U312itXEWdXhjGmPGQSIgA//1olFoq9jmKaQDPUhPdMI/+z2g==" saltValue="3vPYi78W/n3UmkD7TRe35A==" spinCount="100000" sheet="1" objects="1" scenarios="1" selectLockedCells="1"/>
  <mergeCells count="16">
    <mergeCell ref="A2:F2"/>
    <mergeCell ref="G2:G3"/>
    <mergeCell ref="H2:H3"/>
    <mergeCell ref="A3:F3"/>
    <mergeCell ref="B4:F4"/>
    <mergeCell ref="I4:M4"/>
    <mergeCell ref="B8:F8"/>
    <mergeCell ref="I8:M8"/>
    <mergeCell ref="B9:F9"/>
    <mergeCell ref="I9:M9"/>
    <mergeCell ref="B5:F5"/>
    <mergeCell ref="I5:M5"/>
    <mergeCell ref="B6:F6"/>
    <mergeCell ref="I6:M6"/>
    <mergeCell ref="B7:F7"/>
    <mergeCell ref="I7:M7"/>
  </mergeCells>
  <dataValidations count="1">
    <dataValidation type="whole" operator="lessThanOrEqual" allowBlank="1" showInputMessage="1" showErrorMessage="1" errorTitle="Invalid Data" error="you can only enter a whole number equal to or less than the Max Points" sqref="H4:H9">
      <formula1>G4</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
  <sheetViews>
    <sheetView showGridLines="0" zoomScale="90" zoomScaleNormal="90" zoomScaleSheetLayoutView="90" zoomScalePageLayoutView="60" workbookViewId="0">
      <selection activeCell="K5" sqref="K5"/>
    </sheetView>
  </sheetViews>
  <sheetFormatPr defaultColWidth="9" defaultRowHeight="15" x14ac:dyDescent="0.25"/>
  <cols>
    <col min="1" max="6" width="9" style="5"/>
    <col min="7" max="9" width="9.140625" style="5" customWidth="1"/>
    <col min="10" max="10" width="8" style="5" customWidth="1"/>
    <col min="11" max="15" width="9" style="5"/>
    <col min="16" max="55" width="9.140625" style="5" customWidth="1"/>
    <col min="56" max="16384" width="9" style="5"/>
  </cols>
  <sheetData>
    <row r="1" spans="1:16" x14ac:dyDescent="0.25">
      <c r="A1" s="65" t="s">
        <v>37</v>
      </c>
      <c r="B1" s="66"/>
      <c r="C1" s="66"/>
      <c r="D1" s="66"/>
      <c r="E1" s="66"/>
      <c r="F1" s="66"/>
      <c r="G1" s="66"/>
      <c r="H1" s="66"/>
      <c r="I1" s="66"/>
      <c r="J1" s="66"/>
      <c r="K1" s="66"/>
      <c r="L1" s="66"/>
      <c r="M1" s="67"/>
      <c r="N1" s="67"/>
      <c r="O1" s="68"/>
      <c r="P1" s="57"/>
    </row>
    <row r="2" spans="1:16" x14ac:dyDescent="0.25">
      <c r="A2" s="69"/>
      <c r="B2" s="70"/>
      <c r="C2" s="70"/>
      <c r="D2" s="70"/>
      <c r="E2" s="70"/>
      <c r="F2" s="70"/>
      <c r="G2" s="70"/>
      <c r="H2" s="70"/>
      <c r="I2" s="70"/>
      <c r="J2" s="156" t="s">
        <v>8</v>
      </c>
      <c r="K2" s="156" t="s">
        <v>9</v>
      </c>
      <c r="L2" s="158" t="s">
        <v>11</v>
      </c>
      <c r="M2" s="159"/>
      <c r="N2" s="159"/>
      <c r="O2" s="160"/>
      <c r="P2" s="57"/>
    </row>
    <row r="3" spans="1:16" x14ac:dyDescent="0.25">
      <c r="A3" s="71"/>
      <c r="B3" s="72"/>
      <c r="C3" s="73"/>
      <c r="D3" s="73"/>
      <c r="E3" s="73"/>
      <c r="F3" s="73"/>
      <c r="G3" s="73"/>
      <c r="H3" s="74"/>
      <c r="I3" s="75"/>
      <c r="J3" s="157"/>
      <c r="K3" s="157"/>
      <c r="L3" s="161"/>
      <c r="M3" s="161"/>
      <c r="N3" s="161"/>
      <c r="O3" s="162"/>
      <c r="P3" s="57"/>
    </row>
    <row r="4" spans="1:16" x14ac:dyDescent="0.25">
      <c r="A4" s="70" t="s">
        <v>497</v>
      </c>
      <c r="B4" s="70"/>
      <c r="C4" s="70"/>
      <c r="D4" s="70"/>
      <c r="E4" s="70"/>
      <c r="F4" s="70"/>
      <c r="G4" s="70"/>
      <c r="H4" s="70"/>
      <c r="I4" s="70"/>
      <c r="J4" s="76"/>
      <c r="K4" s="76"/>
      <c r="L4" s="77"/>
      <c r="M4" s="78"/>
      <c r="N4" s="78"/>
      <c r="O4" s="79"/>
      <c r="P4" s="57"/>
    </row>
    <row r="5" spans="1:16" ht="47.25" customHeight="1" x14ac:dyDescent="0.25">
      <c r="A5" s="80" t="s">
        <v>0</v>
      </c>
      <c r="B5" s="155" t="s">
        <v>29</v>
      </c>
      <c r="C5" s="155"/>
      <c r="D5" s="155"/>
      <c r="E5" s="155"/>
      <c r="F5" s="155"/>
      <c r="G5" s="155"/>
      <c r="H5" s="155"/>
      <c r="I5" s="155"/>
      <c r="J5" s="10">
        <v>5</v>
      </c>
      <c r="K5" s="9"/>
      <c r="L5" s="153"/>
      <c r="M5" s="154"/>
      <c r="N5" s="154"/>
      <c r="O5" s="154"/>
      <c r="P5" s="57"/>
    </row>
    <row r="6" spans="1:16" ht="65.25" customHeight="1" x14ac:dyDescent="0.25">
      <c r="A6" s="80" t="s">
        <v>1</v>
      </c>
      <c r="B6" s="155" t="s">
        <v>30</v>
      </c>
      <c r="C6" s="155"/>
      <c r="D6" s="155"/>
      <c r="E6" s="155"/>
      <c r="F6" s="155"/>
      <c r="G6" s="155"/>
      <c r="H6" s="155"/>
      <c r="I6" s="155"/>
      <c r="J6" s="10">
        <v>5</v>
      </c>
      <c r="K6" s="9"/>
      <c r="L6" s="153"/>
      <c r="M6" s="154"/>
      <c r="N6" s="154"/>
      <c r="O6" s="154"/>
      <c r="P6" s="57"/>
    </row>
    <row r="7" spans="1:16" ht="41.25" customHeight="1" x14ac:dyDescent="0.25">
      <c r="A7" s="80" t="s">
        <v>2</v>
      </c>
      <c r="B7" s="155" t="s">
        <v>31</v>
      </c>
      <c r="C7" s="155"/>
      <c r="D7" s="155"/>
      <c r="E7" s="155"/>
      <c r="F7" s="155"/>
      <c r="G7" s="155"/>
      <c r="H7" s="155"/>
      <c r="I7" s="155"/>
      <c r="J7" s="10">
        <v>5</v>
      </c>
      <c r="K7" s="9"/>
      <c r="L7" s="153"/>
      <c r="M7" s="154"/>
      <c r="N7" s="154"/>
      <c r="O7" s="154"/>
      <c r="P7" s="57"/>
    </row>
    <row r="8" spans="1:16" ht="51" customHeight="1" x14ac:dyDescent="0.25">
      <c r="A8" s="80" t="s">
        <v>3</v>
      </c>
      <c r="B8" s="155" t="s">
        <v>32</v>
      </c>
      <c r="C8" s="155"/>
      <c r="D8" s="155"/>
      <c r="E8" s="155"/>
      <c r="F8" s="155"/>
      <c r="G8" s="155"/>
      <c r="H8" s="155"/>
      <c r="I8" s="155"/>
      <c r="J8" s="10">
        <v>5</v>
      </c>
      <c r="K8" s="9"/>
      <c r="L8" s="153"/>
      <c r="M8" s="154"/>
      <c r="N8" s="154"/>
      <c r="O8" s="154"/>
      <c r="P8" s="57"/>
    </row>
    <row r="9" spans="1:16" ht="33" customHeight="1" x14ac:dyDescent="0.25">
      <c r="A9" s="80" t="s">
        <v>4</v>
      </c>
      <c r="B9" s="155" t="s">
        <v>33</v>
      </c>
      <c r="C9" s="155"/>
      <c r="D9" s="155"/>
      <c r="E9" s="155"/>
      <c r="F9" s="155"/>
      <c r="G9" s="155"/>
      <c r="H9" s="155"/>
      <c r="I9" s="155"/>
      <c r="J9" s="10">
        <v>5</v>
      </c>
      <c r="K9" s="9"/>
      <c r="L9" s="153"/>
      <c r="M9" s="154"/>
      <c r="N9" s="154"/>
      <c r="O9" s="154"/>
      <c r="P9" s="57"/>
    </row>
    <row r="10" spans="1:16" ht="30" customHeight="1" x14ac:dyDescent="0.25">
      <c r="A10" s="80" t="s">
        <v>5</v>
      </c>
      <c r="B10" s="155" t="s">
        <v>34</v>
      </c>
      <c r="C10" s="155"/>
      <c r="D10" s="155"/>
      <c r="E10" s="155"/>
      <c r="F10" s="155"/>
      <c r="G10" s="155"/>
      <c r="H10" s="155"/>
      <c r="I10" s="155"/>
      <c r="J10" s="10">
        <v>5</v>
      </c>
      <c r="K10" s="9"/>
      <c r="L10" s="153"/>
      <c r="M10" s="154"/>
      <c r="N10" s="154"/>
      <c r="O10" s="154"/>
      <c r="P10" s="57"/>
    </row>
    <row r="11" spans="1:16" ht="33" customHeight="1" x14ac:dyDescent="0.25">
      <c r="A11" s="80" t="s">
        <v>6</v>
      </c>
      <c r="B11" s="155" t="s">
        <v>35</v>
      </c>
      <c r="C11" s="155"/>
      <c r="D11" s="155"/>
      <c r="E11" s="155"/>
      <c r="F11" s="155"/>
      <c r="G11" s="155"/>
      <c r="H11" s="155"/>
      <c r="I11" s="155"/>
      <c r="J11" s="10">
        <v>5</v>
      </c>
      <c r="K11" s="9"/>
      <c r="L11" s="153"/>
      <c r="M11" s="154"/>
      <c r="N11" s="154"/>
      <c r="O11" s="154"/>
      <c r="P11" s="57"/>
    </row>
    <row r="12" spans="1:16" ht="30" customHeight="1" x14ac:dyDescent="0.25">
      <c r="A12" s="80" t="s">
        <v>7</v>
      </c>
      <c r="B12" s="155" t="s">
        <v>36</v>
      </c>
      <c r="C12" s="155"/>
      <c r="D12" s="155"/>
      <c r="E12" s="155"/>
      <c r="F12" s="155"/>
      <c r="G12" s="155"/>
      <c r="H12" s="155"/>
      <c r="I12" s="155"/>
      <c r="J12" s="10">
        <v>5</v>
      </c>
      <c r="K12" s="9"/>
      <c r="L12" s="153"/>
      <c r="M12" s="154"/>
      <c r="N12" s="154"/>
      <c r="O12" s="154"/>
      <c r="P12" s="57"/>
    </row>
    <row r="13" spans="1:16" ht="45" customHeight="1" x14ac:dyDescent="0.25">
      <c r="A13" s="81"/>
      <c r="B13" s="81"/>
      <c r="C13" s="81"/>
      <c r="D13" s="81"/>
      <c r="E13" s="81"/>
      <c r="F13" s="81"/>
      <c r="G13" s="81"/>
      <c r="H13" s="81"/>
      <c r="I13" s="81" t="s">
        <v>10</v>
      </c>
      <c r="J13" s="82">
        <f>SUM(J5:J12)</f>
        <v>40</v>
      </c>
      <c r="K13" s="82">
        <f>SUM(K5:K12)</f>
        <v>0</v>
      </c>
      <c r="L13" s="151"/>
      <c r="M13" s="152"/>
      <c r="N13" s="152"/>
      <c r="O13" s="152"/>
      <c r="P13" s="83"/>
    </row>
    <row r="14" spans="1:16" x14ac:dyDescent="0.25">
      <c r="K14" s="48"/>
    </row>
    <row r="15" spans="1:16" x14ac:dyDescent="0.25">
      <c r="A15" s="49" t="s">
        <v>15</v>
      </c>
    </row>
    <row r="16" spans="1:16" x14ac:dyDescent="0.25">
      <c r="A16" s="49" t="s">
        <v>16</v>
      </c>
    </row>
  </sheetData>
  <sheetProtection algorithmName="SHA-512" hashValue="xNQQf9dbMt4p1+T2/MnlKQtnjo1wLtqGWcDM9YZZca0q2HG4esWjK4TjWDz+rVsKeXaFlR2gxwE1BYwn1xn1Tg==" saltValue="jEo9jNadzyLLUD7XTDshgw==" spinCount="100000" sheet="1" objects="1" scenarios="1" selectLockedCells="1"/>
  <mergeCells count="20">
    <mergeCell ref="J2:J3"/>
    <mergeCell ref="K2:K3"/>
    <mergeCell ref="L2:O3"/>
    <mergeCell ref="L9:O9"/>
    <mergeCell ref="B12:I12"/>
    <mergeCell ref="B10:I10"/>
    <mergeCell ref="B11:I11"/>
    <mergeCell ref="L12:O12"/>
    <mergeCell ref="L8:O8"/>
    <mergeCell ref="B9:I9"/>
    <mergeCell ref="L13:O13"/>
    <mergeCell ref="L5:O5"/>
    <mergeCell ref="L6:O6"/>
    <mergeCell ref="L7:O7"/>
    <mergeCell ref="B5:I5"/>
    <mergeCell ref="B6:I6"/>
    <mergeCell ref="B7:I7"/>
    <mergeCell ref="B8:I8"/>
    <mergeCell ref="L10:O10"/>
    <mergeCell ref="L11:O11"/>
  </mergeCells>
  <phoneticPr fontId="0" type="noConversion"/>
  <dataValidations count="1">
    <dataValidation type="whole" operator="lessThanOrEqual" allowBlank="1" showErrorMessage="1" errorTitle="Invalid Data" error="You must enter a whole number equal to or less than Max Points" prompt="Please complete Question 1" sqref="K5:K12">
      <formula1>J5</formula1>
    </dataValidation>
  </dataValidations>
  <pageMargins left="0.70866141732283472" right="0.70866141732283472" top="0.74803149606299213" bottom="0.74803149606299213" header="0.31496062992125984" footer="0.31496062992125984"/>
  <pageSetup paperSize="9" scale="97" orientation="landscape" horizontalDpi="1200" verticalDpi="120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showGridLines="0" zoomScale="75" zoomScaleNormal="75" workbookViewId="0">
      <selection activeCell="H4" sqref="H4"/>
    </sheetView>
  </sheetViews>
  <sheetFormatPr defaultRowHeight="15" x14ac:dyDescent="0.25"/>
  <cols>
    <col min="1" max="5" width="9.140625" style="3"/>
    <col min="6" max="6" width="18.140625" style="3" customWidth="1"/>
    <col min="7" max="12" width="9.140625" style="3"/>
    <col min="13" max="13" width="31.85546875" style="3" customWidth="1"/>
    <col min="14" max="16384" width="9.140625" style="3"/>
  </cols>
  <sheetData>
    <row r="1" spans="1:14" x14ac:dyDescent="0.25">
      <c r="A1" s="105" t="s">
        <v>268</v>
      </c>
      <c r="B1" s="57"/>
      <c r="C1" s="57"/>
      <c r="D1" s="57"/>
      <c r="E1" s="57"/>
      <c r="F1" s="57"/>
      <c r="G1" s="57"/>
      <c r="H1" s="57"/>
      <c r="I1" s="57"/>
      <c r="J1" s="57"/>
      <c r="K1" s="57"/>
      <c r="L1" s="57"/>
      <c r="M1" s="57"/>
      <c r="N1" s="57"/>
    </row>
    <row r="2" spans="1:14" x14ac:dyDescent="0.25">
      <c r="A2" s="207"/>
      <c r="B2" s="208"/>
      <c r="C2" s="208"/>
      <c r="D2" s="208"/>
      <c r="E2" s="208"/>
      <c r="F2" s="208"/>
      <c r="G2" s="142" t="s">
        <v>8</v>
      </c>
      <c r="H2" s="142" t="s">
        <v>9</v>
      </c>
      <c r="I2" s="57"/>
      <c r="J2" s="57"/>
      <c r="K2" s="57"/>
      <c r="L2" s="57"/>
      <c r="M2" s="57"/>
      <c r="N2" s="57"/>
    </row>
    <row r="3" spans="1:14" x14ac:dyDescent="0.25">
      <c r="A3" s="171"/>
      <c r="B3" s="171"/>
      <c r="C3" s="171"/>
      <c r="D3" s="171"/>
      <c r="E3" s="171"/>
      <c r="F3" s="171"/>
      <c r="G3" s="184"/>
      <c r="H3" s="184"/>
      <c r="I3" s="57" t="s">
        <v>11</v>
      </c>
      <c r="J3" s="57"/>
      <c r="K3" s="57"/>
      <c r="L3" s="57"/>
      <c r="M3" s="57"/>
      <c r="N3" s="57"/>
    </row>
    <row r="4" spans="1:14" ht="45" customHeight="1" x14ac:dyDescent="0.25">
      <c r="A4" s="88" t="s">
        <v>0</v>
      </c>
      <c r="B4" s="185" t="s">
        <v>261</v>
      </c>
      <c r="C4" s="186"/>
      <c r="D4" s="186"/>
      <c r="E4" s="186"/>
      <c r="F4" s="186"/>
      <c r="G4" s="8">
        <v>5</v>
      </c>
      <c r="H4" s="7"/>
      <c r="I4" s="181"/>
      <c r="J4" s="182"/>
      <c r="K4" s="182"/>
      <c r="L4" s="182"/>
      <c r="M4" s="183"/>
      <c r="N4" s="57"/>
    </row>
    <row r="5" spans="1:14" ht="45" customHeight="1" x14ac:dyDescent="0.25">
      <c r="A5" s="88" t="s">
        <v>1</v>
      </c>
      <c r="B5" s="185" t="s">
        <v>262</v>
      </c>
      <c r="C5" s="186"/>
      <c r="D5" s="186"/>
      <c r="E5" s="186"/>
      <c r="F5" s="186"/>
      <c r="G5" s="8">
        <v>5</v>
      </c>
      <c r="H5" s="7"/>
      <c r="I5" s="181"/>
      <c r="J5" s="182"/>
      <c r="K5" s="182"/>
      <c r="L5" s="182"/>
      <c r="M5" s="183"/>
      <c r="N5" s="57"/>
    </row>
    <row r="6" spans="1:14" ht="45" customHeight="1" x14ac:dyDescent="0.25">
      <c r="A6" s="88" t="s">
        <v>2</v>
      </c>
      <c r="B6" s="185" t="s">
        <v>263</v>
      </c>
      <c r="C6" s="186"/>
      <c r="D6" s="186"/>
      <c r="E6" s="186"/>
      <c r="F6" s="186"/>
      <c r="G6" s="8">
        <v>5</v>
      </c>
      <c r="H6" s="7"/>
      <c r="I6" s="181"/>
      <c r="J6" s="182"/>
      <c r="K6" s="182"/>
      <c r="L6" s="182"/>
      <c r="M6" s="183"/>
      <c r="N6" s="57"/>
    </row>
    <row r="7" spans="1:14" ht="45" customHeight="1" x14ac:dyDescent="0.25">
      <c r="A7" s="88" t="s">
        <v>3</v>
      </c>
      <c r="B7" s="185" t="s">
        <v>264</v>
      </c>
      <c r="C7" s="186"/>
      <c r="D7" s="186"/>
      <c r="E7" s="186"/>
      <c r="F7" s="186"/>
      <c r="G7" s="8">
        <v>5</v>
      </c>
      <c r="H7" s="7"/>
      <c r="I7" s="181"/>
      <c r="J7" s="182"/>
      <c r="K7" s="182"/>
      <c r="L7" s="182"/>
      <c r="M7" s="183"/>
      <c r="N7" s="57"/>
    </row>
    <row r="8" spans="1:14" ht="45" customHeight="1" x14ac:dyDescent="0.25">
      <c r="A8" s="88" t="s">
        <v>4</v>
      </c>
      <c r="B8" s="185" t="s">
        <v>265</v>
      </c>
      <c r="C8" s="186"/>
      <c r="D8" s="186"/>
      <c r="E8" s="186"/>
      <c r="F8" s="186"/>
      <c r="G8" s="8">
        <v>5</v>
      </c>
      <c r="H8" s="7"/>
      <c r="I8" s="181"/>
      <c r="J8" s="182"/>
      <c r="K8" s="182"/>
      <c r="L8" s="182"/>
      <c r="M8" s="183"/>
      <c r="N8" s="57"/>
    </row>
    <row r="9" spans="1:14" ht="45" customHeight="1" x14ac:dyDescent="0.25">
      <c r="A9" s="88" t="s">
        <v>5</v>
      </c>
      <c r="B9" s="185" t="s">
        <v>266</v>
      </c>
      <c r="C9" s="186"/>
      <c r="D9" s="186"/>
      <c r="E9" s="186"/>
      <c r="F9" s="186"/>
      <c r="G9" s="8">
        <v>5</v>
      </c>
      <c r="H9" s="7"/>
      <c r="I9" s="181"/>
      <c r="J9" s="182"/>
      <c r="K9" s="182"/>
      <c r="L9" s="182"/>
      <c r="M9" s="183"/>
      <c r="N9" s="57"/>
    </row>
    <row r="10" spans="1:14" ht="45" customHeight="1" x14ac:dyDescent="0.25">
      <c r="A10" s="88" t="s">
        <v>6</v>
      </c>
      <c r="B10" s="185" t="s">
        <v>267</v>
      </c>
      <c r="C10" s="186"/>
      <c r="D10" s="186"/>
      <c r="E10" s="186"/>
      <c r="F10" s="222"/>
      <c r="G10" s="8">
        <v>5</v>
      </c>
      <c r="H10" s="7"/>
      <c r="I10" s="181"/>
      <c r="J10" s="182"/>
      <c r="K10" s="182"/>
      <c r="L10" s="182"/>
      <c r="M10" s="183"/>
      <c r="N10" s="57"/>
    </row>
    <row r="11" spans="1:14" ht="42" customHeight="1" x14ac:dyDescent="0.25">
      <c r="A11" s="92"/>
      <c r="B11" s="92"/>
      <c r="C11" s="92"/>
      <c r="D11" s="92"/>
      <c r="E11" s="92"/>
      <c r="F11" s="92" t="s">
        <v>10</v>
      </c>
      <c r="G11" s="102">
        <f>SUM(G4:G10)</f>
        <v>35</v>
      </c>
      <c r="H11" s="102">
        <f>SUM(H4:H10)</f>
        <v>0</v>
      </c>
      <c r="I11" s="92"/>
      <c r="J11" s="92"/>
      <c r="K11" s="92"/>
      <c r="L11" s="92"/>
      <c r="M11" s="92"/>
      <c r="N11" s="92"/>
    </row>
  </sheetData>
  <sheetProtection algorithmName="SHA-512" hashValue="60u0Y5AERgmaxcp/MfElSSZQG5cf6b45TgGFSl3UI1hv6jd8gm0/tRLiC8gzP5KeE1UU8N+iEQkVWl5rKpMrUQ==" saltValue="CBvp4KYqpZCnc/qoML4J5w==" spinCount="100000" sheet="1" objects="1" scenarios="1" selectLockedCells="1"/>
  <mergeCells count="18">
    <mergeCell ref="A2:F2"/>
    <mergeCell ref="G2:G3"/>
    <mergeCell ref="H2:H3"/>
    <mergeCell ref="A3:F3"/>
    <mergeCell ref="B4:F4"/>
    <mergeCell ref="I4:M4"/>
    <mergeCell ref="B5:F5"/>
    <mergeCell ref="I5:M5"/>
    <mergeCell ref="B6:F6"/>
    <mergeCell ref="I6:M6"/>
    <mergeCell ref="B10:F10"/>
    <mergeCell ref="I10:M10"/>
    <mergeCell ref="B7:F7"/>
    <mergeCell ref="I7:M7"/>
    <mergeCell ref="B8:F8"/>
    <mergeCell ref="I8:M8"/>
    <mergeCell ref="B9:F9"/>
    <mergeCell ref="I9:M9"/>
  </mergeCells>
  <dataValidations count="1">
    <dataValidation type="whole" operator="lessThanOrEqual" allowBlank="1" showInputMessage="1" showErrorMessage="1" errorTitle="Invalid Data" error="you can only enter a whole number equal to or less than the Max Points" sqref="H4:H10">
      <formula1>G4</formula1>
    </dataValidation>
  </dataValidation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showGridLines="0" zoomScale="75" zoomScaleNormal="75" workbookViewId="0">
      <selection activeCell="H4" sqref="H4"/>
    </sheetView>
  </sheetViews>
  <sheetFormatPr defaultRowHeight="15" x14ac:dyDescent="0.25"/>
  <cols>
    <col min="1" max="5" width="9.140625" style="3"/>
    <col min="6" max="6" width="20.7109375" style="3" customWidth="1"/>
    <col min="7" max="12" width="9.140625" style="3"/>
    <col min="13" max="13" width="18.85546875" style="3" customWidth="1"/>
    <col min="14" max="16384" width="9.140625" style="3"/>
  </cols>
  <sheetData>
    <row r="1" spans="1:14" x14ac:dyDescent="0.25">
      <c r="A1" s="105" t="s">
        <v>278</v>
      </c>
      <c r="B1" s="57"/>
      <c r="C1" s="57"/>
      <c r="D1" s="57"/>
      <c r="E1" s="57"/>
      <c r="F1" s="57"/>
      <c r="G1" s="57"/>
      <c r="H1" s="57"/>
      <c r="I1" s="57"/>
      <c r="J1" s="57"/>
      <c r="K1" s="57"/>
      <c r="L1" s="57"/>
      <c r="M1" s="57"/>
      <c r="N1" s="57"/>
    </row>
    <row r="2" spans="1:14" x14ac:dyDescent="0.25">
      <c r="A2" s="207"/>
      <c r="B2" s="208"/>
      <c r="C2" s="208"/>
      <c r="D2" s="208"/>
      <c r="E2" s="208"/>
      <c r="F2" s="208"/>
      <c r="G2" s="142" t="s">
        <v>8</v>
      </c>
      <c r="H2" s="142" t="s">
        <v>9</v>
      </c>
      <c r="I2" s="57"/>
      <c r="J2" s="57"/>
      <c r="K2" s="57"/>
      <c r="L2" s="57"/>
      <c r="M2" s="57"/>
      <c r="N2" s="57"/>
    </row>
    <row r="3" spans="1:14" x14ac:dyDescent="0.25">
      <c r="A3" s="171"/>
      <c r="B3" s="171"/>
      <c r="C3" s="171"/>
      <c r="D3" s="171"/>
      <c r="E3" s="171"/>
      <c r="F3" s="171"/>
      <c r="G3" s="184"/>
      <c r="H3" s="184"/>
      <c r="I3" s="57" t="s">
        <v>11</v>
      </c>
      <c r="J3" s="57"/>
      <c r="K3" s="57"/>
      <c r="L3" s="57"/>
      <c r="M3" s="57"/>
      <c r="N3" s="57"/>
    </row>
    <row r="4" spans="1:14" ht="45" customHeight="1" x14ac:dyDescent="0.25">
      <c r="A4" s="88" t="s">
        <v>0</v>
      </c>
      <c r="B4" s="185" t="s">
        <v>269</v>
      </c>
      <c r="C4" s="186"/>
      <c r="D4" s="186"/>
      <c r="E4" s="186"/>
      <c r="F4" s="186"/>
      <c r="G4" s="8">
        <v>5</v>
      </c>
      <c r="H4" s="7"/>
      <c r="I4" s="181"/>
      <c r="J4" s="182"/>
      <c r="K4" s="182"/>
      <c r="L4" s="182"/>
      <c r="M4" s="183"/>
      <c r="N4" s="57"/>
    </row>
    <row r="5" spans="1:14" ht="45" customHeight="1" x14ac:dyDescent="0.25">
      <c r="A5" s="88" t="s">
        <v>1</v>
      </c>
      <c r="B5" s="185" t="s">
        <v>270</v>
      </c>
      <c r="C5" s="186"/>
      <c r="D5" s="186"/>
      <c r="E5" s="186"/>
      <c r="F5" s="186"/>
      <c r="G5" s="8">
        <v>5</v>
      </c>
      <c r="H5" s="7"/>
      <c r="I5" s="181"/>
      <c r="J5" s="182"/>
      <c r="K5" s="182"/>
      <c r="L5" s="182"/>
      <c r="M5" s="183"/>
      <c r="N5" s="57"/>
    </row>
    <row r="6" spans="1:14" ht="45" customHeight="1" x14ac:dyDescent="0.25">
      <c r="A6" s="88" t="s">
        <v>2</v>
      </c>
      <c r="B6" s="185" t="s">
        <v>271</v>
      </c>
      <c r="C6" s="186"/>
      <c r="D6" s="186"/>
      <c r="E6" s="186"/>
      <c r="F6" s="186"/>
      <c r="G6" s="8">
        <v>5</v>
      </c>
      <c r="H6" s="7"/>
      <c r="I6" s="181"/>
      <c r="J6" s="182"/>
      <c r="K6" s="182"/>
      <c r="L6" s="182"/>
      <c r="M6" s="183"/>
      <c r="N6" s="57"/>
    </row>
    <row r="7" spans="1:14" ht="45" customHeight="1" x14ac:dyDescent="0.25">
      <c r="A7" s="88" t="s">
        <v>3</v>
      </c>
      <c r="B7" s="185" t="s">
        <v>272</v>
      </c>
      <c r="C7" s="186"/>
      <c r="D7" s="186"/>
      <c r="E7" s="186"/>
      <c r="F7" s="186"/>
      <c r="G7" s="8">
        <v>5</v>
      </c>
      <c r="H7" s="7"/>
      <c r="I7" s="181"/>
      <c r="J7" s="182"/>
      <c r="K7" s="182"/>
      <c r="L7" s="182"/>
      <c r="M7" s="183"/>
      <c r="N7" s="57"/>
    </row>
    <row r="8" spans="1:14" ht="45" customHeight="1" x14ac:dyDescent="0.25">
      <c r="A8" s="88" t="s">
        <v>4</v>
      </c>
      <c r="B8" s="185" t="s">
        <v>273</v>
      </c>
      <c r="C8" s="186"/>
      <c r="D8" s="186"/>
      <c r="E8" s="186"/>
      <c r="F8" s="186"/>
      <c r="G8" s="8">
        <v>5</v>
      </c>
      <c r="H8" s="7"/>
      <c r="I8" s="181"/>
      <c r="J8" s="182"/>
      <c r="K8" s="182"/>
      <c r="L8" s="182"/>
      <c r="M8" s="183"/>
      <c r="N8" s="57"/>
    </row>
    <row r="9" spans="1:14" ht="45" customHeight="1" x14ac:dyDescent="0.25">
      <c r="A9" s="88" t="s">
        <v>5</v>
      </c>
      <c r="B9" s="185" t="s">
        <v>274</v>
      </c>
      <c r="C9" s="186"/>
      <c r="D9" s="186"/>
      <c r="E9" s="186"/>
      <c r="F9" s="186"/>
      <c r="G9" s="8">
        <v>5</v>
      </c>
      <c r="H9" s="7"/>
      <c r="I9" s="181"/>
      <c r="J9" s="182"/>
      <c r="K9" s="182"/>
      <c r="L9" s="182"/>
      <c r="M9" s="183"/>
      <c r="N9" s="57"/>
    </row>
    <row r="10" spans="1:14" ht="42" customHeight="1" x14ac:dyDescent="0.25">
      <c r="A10" s="92"/>
      <c r="B10" s="92"/>
      <c r="C10" s="92"/>
      <c r="D10" s="92"/>
      <c r="E10" s="92"/>
      <c r="F10" s="92" t="s">
        <v>10</v>
      </c>
      <c r="G10" s="102">
        <f>SUM(G4:G9)</f>
        <v>30</v>
      </c>
      <c r="H10" s="102">
        <f>SUM(H4:H9)</f>
        <v>0</v>
      </c>
      <c r="I10" s="92"/>
      <c r="J10" s="92"/>
      <c r="K10" s="92"/>
      <c r="L10" s="92"/>
      <c r="M10" s="92"/>
      <c r="N10" s="92"/>
    </row>
  </sheetData>
  <sheetProtection algorithmName="SHA-512" hashValue="HbKQi5NWCk09hfs66ZqzIij3xIbPfMXSMa3UAFjZETt4K1NNrJ5k2Dx9f9TU79wazQALUZ84E46cB86ypwejIA==" saltValue="5CqEUPR63y0c01kQqoIvgQ==" spinCount="100000" sheet="1" objects="1" scenarios="1" selectLockedCells="1"/>
  <mergeCells count="16">
    <mergeCell ref="A2:F2"/>
    <mergeCell ref="G2:G3"/>
    <mergeCell ref="H2:H3"/>
    <mergeCell ref="A3:F3"/>
    <mergeCell ref="B4:F4"/>
    <mergeCell ref="I4:M4"/>
    <mergeCell ref="B8:F8"/>
    <mergeCell ref="I8:M8"/>
    <mergeCell ref="B9:F9"/>
    <mergeCell ref="I9:M9"/>
    <mergeCell ref="B5:F5"/>
    <mergeCell ref="I5:M5"/>
    <mergeCell ref="B6:F6"/>
    <mergeCell ref="I6:M6"/>
    <mergeCell ref="B7:F7"/>
    <mergeCell ref="I7:M7"/>
  </mergeCells>
  <dataValidations count="1">
    <dataValidation type="whole" operator="lessThanOrEqual" allowBlank="1" showInputMessage="1" showErrorMessage="1" errorTitle="Invalid Data" error="you can only enter a whole number equal to or less than the Max Points" sqref="H4:H9">
      <formula1>G4</formula1>
    </dataValidation>
  </dataValidations>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
  <sheetViews>
    <sheetView showGridLines="0" zoomScale="75" zoomScaleNormal="75" workbookViewId="0">
      <selection activeCell="H4" sqref="H4"/>
    </sheetView>
  </sheetViews>
  <sheetFormatPr defaultRowHeight="15" x14ac:dyDescent="0.25"/>
  <cols>
    <col min="1" max="5" width="9.140625" style="3"/>
    <col min="6" max="6" width="22.7109375" style="3" customWidth="1"/>
    <col min="7" max="12" width="9.140625" style="3"/>
    <col min="13" max="13" width="36.140625" style="3" customWidth="1"/>
    <col min="14" max="16384" width="9.140625" style="3"/>
  </cols>
  <sheetData>
    <row r="1" spans="1:14" x14ac:dyDescent="0.25">
      <c r="A1" s="105" t="s">
        <v>277</v>
      </c>
      <c r="B1" s="57"/>
      <c r="C1" s="57"/>
      <c r="D1" s="57"/>
      <c r="E1" s="57"/>
      <c r="F1" s="57"/>
      <c r="G1" s="57"/>
      <c r="H1" s="57"/>
      <c r="I1" s="57"/>
      <c r="J1" s="57"/>
      <c r="K1" s="57"/>
      <c r="L1" s="57"/>
      <c r="M1" s="57"/>
      <c r="N1" s="57"/>
    </row>
    <row r="2" spans="1:14" x14ac:dyDescent="0.25">
      <c r="A2" s="207"/>
      <c r="B2" s="208"/>
      <c r="C2" s="208"/>
      <c r="D2" s="208"/>
      <c r="E2" s="208"/>
      <c r="F2" s="208"/>
      <c r="G2" s="142" t="s">
        <v>8</v>
      </c>
      <c r="H2" s="142" t="s">
        <v>9</v>
      </c>
      <c r="I2" s="57"/>
      <c r="J2" s="57"/>
      <c r="K2" s="57"/>
      <c r="L2" s="57"/>
      <c r="M2" s="57"/>
      <c r="N2" s="57"/>
    </row>
    <row r="3" spans="1:14" x14ac:dyDescent="0.25">
      <c r="A3" s="171"/>
      <c r="B3" s="171"/>
      <c r="C3" s="171"/>
      <c r="D3" s="171"/>
      <c r="E3" s="171"/>
      <c r="F3" s="171"/>
      <c r="G3" s="184"/>
      <c r="H3" s="184"/>
      <c r="I3" s="57" t="s">
        <v>11</v>
      </c>
      <c r="J3" s="57"/>
      <c r="K3" s="57"/>
      <c r="L3" s="57"/>
      <c r="M3" s="57"/>
      <c r="N3" s="57"/>
    </row>
    <row r="4" spans="1:14" ht="50.25" customHeight="1" x14ac:dyDescent="0.25">
      <c r="A4" s="88" t="s">
        <v>0</v>
      </c>
      <c r="B4" s="185" t="s">
        <v>275</v>
      </c>
      <c r="C4" s="186"/>
      <c r="D4" s="186"/>
      <c r="E4" s="186"/>
      <c r="F4" s="186"/>
      <c r="G4" s="8">
        <v>5</v>
      </c>
      <c r="H4" s="7"/>
      <c r="I4" s="181"/>
      <c r="J4" s="182"/>
      <c r="K4" s="182"/>
      <c r="L4" s="182"/>
      <c r="M4" s="183"/>
      <c r="N4" s="57"/>
    </row>
    <row r="5" spans="1:14" ht="45" customHeight="1" x14ac:dyDescent="0.25">
      <c r="A5" s="88" t="s">
        <v>1</v>
      </c>
      <c r="B5" s="185" t="s">
        <v>276</v>
      </c>
      <c r="C5" s="186"/>
      <c r="D5" s="186"/>
      <c r="E5" s="186"/>
      <c r="F5" s="186"/>
      <c r="G5" s="8">
        <v>5</v>
      </c>
      <c r="H5" s="7"/>
      <c r="I5" s="181"/>
      <c r="J5" s="182"/>
      <c r="K5" s="182"/>
      <c r="L5" s="182"/>
      <c r="M5" s="183"/>
      <c r="N5" s="57"/>
    </row>
    <row r="6" spans="1:14" ht="42" customHeight="1" x14ac:dyDescent="0.25">
      <c r="A6" s="92"/>
      <c r="B6" s="92"/>
      <c r="C6" s="92"/>
      <c r="D6" s="92"/>
      <c r="E6" s="92"/>
      <c r="F6" s="92" t="s">
        <v>10</v>
      </c>
      <c r="G6" s="102">
        <f>SUM(G4:G5)</f>
        <v>10</v>
      </c>
      <c r="H6" s="102">
        <f>SUM(H4:H5)</f>
        <v>0</v>
      </c>
      <c r="I6" s="92"/>
      <c r="J6" s="92"/>
      <c r="K6" s="92"/>
      <c r="L6" s="92"/>
      <c r="M6" s="92"/>
      <c r="N6" s="92"/>
    </row>
  </sheetData>
  <sheetProtection algorithmName="SHA-512" hashValue="0xDL4tMNG8OGnzgfCZZMvsTlbmGakJZL96CtNuNJfLmYppvZy968BGoU7WZ/B9UbFjXCuHQkZ3LJOwBCLL2SCw==" saltValue="GrG0aL1M5lggCsivuf72mg==" spinCount="100000" sheet="1" objects="1" scenarios="1" selectLockedCells="1"/>
  <mergeCells count="8">
    <mergeCell ref="B5:F5"/>
    <mergeCell ref="I5:M5"/>
    <mergeCell ref="A2:F2"/>
    <mergeCell ref="G2:G3"/>
    <mergeCell ref="H2:H3"/>
    <mergeCell ref="A3:F3"/>
    <mergeCell ref="B4:F4"/>
    <mergeCell ref="I4:M4"/>
  </mergeCells>
  <dataValidations count="1">
    <dataValidation type="whole" operator="lessThanOrEqual" allowBlank="1" showInputMessage="1" showErrorMessage="1" errorTitle="Invalid Data" error="you can only enter a whole number equal to or less than the Max Points" sqref="H4:H5">
      <formula1>G4</formula1>
    </dataValidation>
  </dataValidation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showGridLines="0" zoomScale="75" zoomScaleNormal="75" workbookViewId="0">
      <selection activeCell="H4" sqref="H4"/>
    </sheetView>
  </sheetViews>
  <sheetFormatPr defaultRowHeight="15" x14ac:dyDescent="0.25"/>
  <cols>
    <col min="1" max="5" width="9.140625" style="3"/>
    <col min="6" max="6" width="18.7109375" style="3" customWidth="1"/>
    <col min="7" max="12" width="9.140625" style="3"/>
    <col min="13" max="13" width="19.28515625" style="3" customWidth="1"/>
    <col min="14" max="16384" width="9.140625" style="3"/>
  </cols>
  <sheetData>
    <row r="1" spans="1:14" x14ac:dyDescent="0.25">
      <c r="A1" s="105" t="s">
        <v>279</v>
      </c>
      <c r="B1" s="57"/>
      <c r="C1" s="57"/>
      <c r="D1" s="57"/>
      <c r="E1" s="57"/>
      <c r="F1" s="57"/>
      <c r="G1" s="57"/>
      <c r="H1" s="57"/>
      <c r="I1" s="57"/>
      <c r="J1" s="57"/>
      <c r="K1" s="57"/>
      <c r="L1" s="57"/>
      <c r="M1" s="57"/>
      <c r="N1" s="57"/>
    </row>
    <row r="2" spans="1:14" x14ac:dyDescent="0.25">
      <c r="A2" s="207"/>
      <c r="B2" s="208"/>
      <c r="C2" s="208"/>
      <c r="D2" s="208"/>
      <c r="E2" s="208"/>
      <c r="F2" s="208"/>
      <c r="G2" s="142" t="s">
        <v>8</v>
      </c>
      <c r="H2" s="142" t="s">
        <v>9</v>
      </c>
      <c r="I2" s="57"/>
      <c r="J2" s="57"/>
      <c r="K2" s="57"/>
      <c r="L2" s="57"/>
      <c r="M2" s="57"/>
      <c r="N2" s="57"/>
    </row>
    <row r="3" spans="1:14" x14ac:dyDescent="0.25">
      <c r="A3" s="171"/>
      <c r="B3" s="171"/>
      <c r="C3" s="171"/>
      <c r="D3" s="171"/>
      <c r="E3" s="171"/>
      <c r="F3" s="171"/>
      <c r="G3" s="184"/>
      <c r="H3" s="184"/>
      <c r="I3" s="57" t="s">
        <v>11</v>
      </c>
      <c r="J3" s="57"/>
      <c r="K3" s="57"/>
      <c r="L3" s="57"/>
      <c r="M3" s="57"/>
      <c r="N3" s="57"/>
    </row>
    <row r="4" spans="1:14" ht="50.25" customHeight="1" x14ac:dyDescent="0.25">
      <c r="A4" s="88" t="s">
        <v>0</v>
      </c>
      <c r="B4" s="185" t="s">
        <v>280</v>
      </c>
      <c r="C4" s="186"/>
      <c r="D4" s="186"/>
      <c r="E4" s="186"/>
      <c r="F4" s="186"/>
      <c r="G4" s="8">
        <v>5</v>
      </c>
      <c r="H4" s="7"/>
      <c r="I4" s="181"/>
      <c r="J4" s="182"/>
      <c r="K4" s="182"/>
      <c r="L4" s="182"/>
      <c r="M4" s="183"/>
      <c r="N4" s="57"/>
    </row>
    <row r="5" spans="1:14" ht="45" customHeight="1" x14ac:dyDescent="0.25">
      <c r="A5" s="88" t="s">
        <v>1</v>
      </c>
      <c r="B5" s="185" t="s">
        <v>281</v>
      </c>
      <c r="C5" s="186"/>
      <c r="D5" s="186"/>
      <c r="E5" s="186"/>
      <c r="F5" s="186"/>
      <c r="G5" s="8">
        <v>5</v>
      </c>
      <c r="H5" s="7"/>
      <c r="I5" s="181"/>
      <c r="J5" s="182"/>
      <c r="K5" s="182"/>
      <c r="L5" s="182"/>
      <c r="M5" s="183"/>
      <c r="N5" s="57"/>
    </row>
    <row r="6" spans="1:14" ht="49.5" customHeight="1" x14ac:dyDescent="0.25">
      <c r="A6" s="88" t="s">
        <v>2</v>
      </c>
      <c r="B6" s="185" t="s">
        <v>282</v>
      </c>
      <c r="C6" s="186"/>
      <c r="D6" s="186"/>
      <c r="E6" s="186"/>
      <c r="F6" s="186"/>
      <c r="G6" s="8">
        <v>5</v>
      </c>
      <c r="H6" s="7"/>
      <c r="I6" s="181"/>
      <c r="J6" s="182"/>
      <c r="K6" s="182"/>
      <c r="L6" s="182"/>
      <c r="M6" s="183"/>
      <c r="N6" s="57"/>
    </row>
    <row r="7" spans="1:14" ht="32.25" customHeight="1" x14ac:dyDescent="0.25">
      <c r="A7" s="88" t="s">
        <v>3</v>
      </c>
      <c r="B7" s="185" t="s">
        <v>283</v>
      </c>
      <c r="C7" s="186"/>
      <c r="D7" s="186"/>
      <c r="E7" s="186"/>
      <c r="F7" s="186"/>
      <c r="G7" s="8">
        <v>5</v>
      </c>
      <c r="H7" s="7"/>
      <c r="I7" s="181"/>
      <c r="J7" s="182"/>
      <c r="K7" s="182"/>
      <c r="L7" s="182"/>
      <c r="M7" s="183"/>
      <c r="N7" s="57"/>
    </row>
    <row r="8" spans="1:14" ht="46.5" customHeight="1" x14ac:dyDescent="0.25">
      <c r="A8" s="88" t="s">
        <v>4</v>
      </c>
      <c r="B8" s="185" t="s">
        <v>284</v>
      </c>
      <c r="C8" s="186"/>
      <c r="D8" s="186"/>
      <c r="E8" s="186"/>
      <c r="F8" s="186"/>
      <c r="G8" s="8">
        <v>5</v>
      </c>
      <c r="H8" s="7"/>
      <c r="I8" s="181"/>
      <c r="J8" s="182"/>
      <c r="K8" s="182"/>
      <c r="L8" s="182"/>
      <c r="M8" s="183"/>
      <c r="N8" s="57"/>
    </row>
    <row r="9" spans="1:14" ht="42" customHeight="1" x14ac:dyDescent="0.25">
      <c r="A9" s="92"/>
      <c r="B9" s="92"/>
      <c r="C9" s="92"/>
      <c r="D9" s="92"/>
      <c r="E9" s="92"/>
      <c r="F9" s="92" t="s">
        <v>10</v>
      </c>
      <c r="G9" s="102">
        <f>SUM(G4:G8)</f>
        <v>25</v>
      </c>
      <c r="H9" s="102">
        <f>SUM(H4:H8)</f>
        <v>0</v>
      </c>
      <c r="I9" s="92"/>
      <c r="J9" s="92"/>
      <c r="K9" s="92"/>
      <c r="L9" s="92"/>
      <c r="M9" s="92"/>
      <c r="N9" s="92"/>
    </row>
  </sheetData>
  <sheetProtection algorithmName="SHA-512" hashValue="NVvNQY/WudN4MSZZYozCISQ7pqm1qdW0FlapKdqlQpsd0GvZyclJgfioGL1AfrUw+Zg3102KE6SE/AL5ggqWvg==" saltValue="fC93IVKYiofF2SYqL3qlsg==" spinCount="100000" sheet="1" objects="1" scenarios="1" selectLockedCells="1"/>
  <mergeCells count="14">
    <mergeCell ref="A2:F2"/>
    <mergeCell ref="G2:G3"/>
    <mergeCell ref="H2:H3"/>
    <mergeCell ref="A3:F3"/>
    <mergeCell ref="B4:F4"/>
    <mergeCell ref="I4:M4"/>
    <mergeCell ref="B8:F8"/>
    <mergeCell ref="I8:M8"/>
    <mergeCell ref="B5:F5"/>
    <mergeCell ref="I5:M5"/>
    <mergeCell ref="B6:F6"/>
    <mergeCell ref="I6:M6"/>
    <mergeCell ref="B7:F7"/>
    <mergeCell ref="I7:M7"/>
  </mergeCells>
  <dataValidations count="1">
    <dataValidation type="whole" operator="lessThanOrEqual" allowBlank="1" showInputMessage="1" showErrorMessage="1" errorTitle="Invalid Data" error="you can only enter a whole number equal to or less than the Max Points" sqref="H4:H8">
      <formula1>G4</formula1>
    </dataValidation>
  </dataValidation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showGridLines="0" zoomScale="75" zoomScaleNormal="75" workbookViewId="0">
      <selection activeCell="H4" sqref="H4"/>
    </sheetView>
  </sheetViews>
  <sheetFormatPr defaultRowHeight="15" x14ac:dyDescent="0.25"/>
  <cols>
    <col min="1" max="5" width="9.140625" style="3"/>
    <col min="6" max="6" width="12.42578125" style="3" customWidth="1"/>
    <col min="7" max="12" width="9.140625" style="3"/>
    <col min="13" max="13" width="20.140625" style="3" customWidth="1"/>
    <col min="14" max="16384" width="9.140625" style="3"/>
  </cols>
  <sheetData>
    <row r="1" spans="1:14" x14ac:dyDescent="0.25">
      <c r="A1" s="105" t="s">
        <v>338</v>
      </c>
      <c r="B1" s="57"/>
      <c r="C1" s="57"/>
      <c r="D1" s="57"/>
      <c r="E1" s="57"/>
      <c r="F1" s="57"/>
      <c r="G1" s="57"/>
      <c r="H1" s="57"/>
      <c r="I1" s="57"/>
      <c r="J1" s="57"/>
      <c r="K1" s="57"/>
      <c r="L1" s="57"/>
      <c r="M1" s="57"/>
      <c r="N1" s="57"/>
    </row>
    <row r="2" spans="1:14" x14ac:dyDescent="0.25">
      <c r="A2" s="207"/>
      <c r="B2" s="208"/>
      <c r="C2" s="208"/>
      <c r="D2" s="208"/>
      <c r="E2" s="208"/>
      <c r="F2" s="208"/>
      <c r="G2" s="142" t="s">
        <v>8</v>
      </c>
      <c r="H2" s="142" t="s">
        <v>9</v>
      </c>
      <c r="I2" s="57"/>
      <c r="J2" s="57"/>
      <c r="K2" s="57"/>
      <c r="L2" s="57"/>
      <c r="M2" s="57"/>
      <c r="N2" s="57"/>
    </row>
    <row r="3" spans="1:14" x14ac:dyDescent="0.25">
      <c r="A3" s="171"/>
      <c r="B3" s="171"/>
      <c r="C3" s="171"/>
      <c r="D3" s="171"/>
      <c r="E3" s="171"/>
      <c r="F3" s="171"/>
      <c r="G3" s="184"/>
      <c r="H3" s="184"/>
      <c r="I3" s="57" t="s">
        <v>11</v>
      </c>
      <c r="J3" s="57"/>
      <c r="K3" s="57"/>
      <c r="L3" s="57"/>
      <c r="M3" s="57"/>
      <c r="N3" s="57"/>
    </row>
    <row r="4" spans="1:14" ht="45" customHeight="1" x14ac:dyDescent="0.25">
      <c r="A4" s="88" t="s">
        <v>0</v>
      </c>
      <c r="B4" s="185" t="s">
        <v>331</v>
      </c>
      <c r="C4" s="186"/>
      <c r="D4" s="186"/>
      <c r="E4" s="186"/>
      <c r="F4" s="186"/>
      <c r="G4" s="8">
        <v>5</v>
      </c>
      <c r="H4" s="7"/>
      <c r="I4" s="181"/>
      <c r="J4" s="182"/>
      <c r="K4" s="182"/>
      <c r="L4" s="182"/>
      <c r="M4" s="183"/>
      <c r="N4" s="57"/>
    </row>
    <row r="5" spans="1:14" ht="45" customHeight="1" x14ac:dyDescent="0.25">
      <c r="A5" s="88" t="s">
        <v>1</v>
      </c>
      <c r="B5" s="185" t="s">
        <v>332</v>
      </c>
      <c r="C5" s="186"/>
      <c r="D5" s="186"/>
      <c r="E5" s="186"/>
      <c r="F5" s="186"/>
      <c r="G5" s="8">
        <v>5</v>
      </c>
      <c r="H5" s="7"/>
      <c r="I5" s="181"/>
      <c r="J5" s="182"/>
      <c r="K5" s="182"/>
      <c r="L5" s="182"/>
      <c r="M5" s="183"/>
      <c r="N5" s="57"/>
    </row>
    <row r="6" spans="1:14" ht="45" customHeight="1" x14ac:dyDescent="0.25">
      <c r="A6" s="88" t="s">
        <v>2</v>
      </c>
      <c r="B6" s="185" t="s">
        <v>333</v>
      </c>
      <c r="C6" s="186"/>
      <c r="D6" s="186"/>
      <c r="E6" s="186"/>
      <c r="F6" s="186"/>
      <c r="G6" s="8">
        <v>5</v>
      </c>
      <c r="H6" s="7"/>
      <c r="I6" s="181"/>
      <c r="J6" s="182"/>
      <c r="K6" s="182"/>
      <c r="L6" s="182"/>
      <c r="M6" s="183"/>
      <c r="N6" s="57"/>
    </row>
    <row r="7" spans="1:14" ht="45" customHeight="1" x14ac:dyDescent="0.25">
      <c r="A7" s="88" t="s">
        <v>3</v>
      </c>
      <c r="B7" s="185" t="s">
        <v>334</v>
      </c>
      <c r="C7" s="186"/>
      <c r="D7" s="186"/>
      <c r="E7" s="186"/>
      <c r="F7" s="186"/>
      <c r="G7" s="8">
        <v>5</v>
      </c>
      <c r="H7" s="7"/>
      <c r="I7" s="181"/>
      <c r="J7" s="182"/>
      <c r="K7" s="182"/>
      <c r="L7" s="182"/>
      <c r="M7" s="183"/>
      <c r="N7" s="57"/>
    </row>
    <row r="8" spans="1:14" ht="42" customHeight="1" x14ac:dyDescent="0.25">
      <c r="A8" s="92"/>
      <c r="B8" s="92"/>
      <c r="C8" s="92"/>
      <c r="D8" s="92"/>
      <c r="E8" s="92"/>
      <c r="F8" s="92" t="s">
        <v>10</v>
      </c>
      <c r="G8" s="102">
        <f>SUM(G4:G7)</f>
        <v>20</v>
      </c>
      <c r="H8" s="102">
        <f>SUM(H4:H7)</f>
        <v>0</v>
      </c>
      <c r="I8" s="92"/>
      <c r="J8" s="92"/>
      <c r="K8" s="92"/>
      <c r="L8" s="92"/>
      <c r="M8" s="92"/>
      <c r="N8" s="92"/>
    </row>
  </sheetData>
  <sheetProtection algorithmName="SHA-512" hashValue="zeKFlObaS/l0epTcZyaF3j1C8tftAfokrGhWMyXSOsJyz6qMvqm0fyXn3OupxZSxfMHx1mLfvYQo2pcPfKB4/g==" saltValue="sxnef6sWQkGH42495b+Qlw==" spinCount="100000" sheet="1" objects="1" scenarios="1" selectLockedCells="1"/>
  <mergeCells count="12">
    <mergeCell ref="A2:F2"/>
    <mergeCell ref="G2:G3"/>
    <mergeCell ref="H2:H3"/>
    <mergeCell ref="A3:F3"/>
    <mergeCell ref="B4:F4"/>
    <mergeCell ref="B7:F7"/>
    <mergeCell ref="I7:M7"/>
    <mergeCell ref="I4:M4"/>
    <mergeCell ref="B5:F5"/>
    <mergeCell ref="I5:M5"/>
    <mergeCell ref="B6:F6"/>
    <mergeCell ref="I6:M6"/>
  </mergeCells>
  <dataValidations count="1">
    <dataValidation type="whole" operator="lessThanOrEqual" allowBlank="1" showInputMessage="1" showErrorMessage="1" errorTitle="Invalid Data" error="you can only enter a whole number equal to or less than the Max Points" sqref="H4:H7">
      <formula1>G4</formula1>
    </dataValidation>
  </dataValidation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showGridLines="0" zoomScale="75" zoomScaleNormal="75" workbookViewId="0">
      <selection activeCell="H4" sqref="H4"/>
    </sheetView>
  </sheetViews>
  <sheetFormatPr defaultRowHeight="15" x14ac:dyDescent="0.25"/>
  <cols>
    <col min="1" max="12" width="9.140625" style="3"/>
    <col min="13" max="13" width="20.140625" style="3" customWidth="1"/>
    <col min="14" max="16384" width="9.140625" style="3"/>
  </cols>
  <sheetData>
    <row r="1" spans="1:14" x14ac:dyDescent="0.25">
      <c r="A1" s="105" t="s">
        <v>337</v>
      </c>
      <c r="B1" s="57"/>
      <c r="C1" s="57"/>
      <c r="D1" s="57"/>
      <c r="E1" s="57"/>
      <c r="F1" s="57"/>
      <c r="G1" s="57"/>
      <c r="H1" s="57"/>
      <c r="I1" s="57"/>
      <c r="J1" s="57"/>
      <c r="K1" s="57"/>
      <c r="L1" s="57"/>
      <c r="M1" s="57"/>
      <c r="N1" s="57"/>
    </row>
    <row r="2" spans="1:14" x14ac:dyDescent="0.25">
      <c r="A2" s="207"/>
      <c r="B2" s="208"/>
      <c r="C2" s="208"/>
      <c r="D2" s="208"/>
      <c r="E2" s="208"/>
      <c r="F2" s="208"/>
      <c r="G2" s="142" t="s">
        <v>8</v>
      </c>
      <c r="H2" s="142" t="s">
        <v>9</v>
      </c>
      <c r="I2" s="57"/>
      <c r="J2" s="57"/>
      <c r="K2" s="57"/>
      <c r="L2" s="57"/>
      <c r="M2" s="57"/>
      <c r="N2" s="57"/>
    </row>
    <row r="3" spans="1:14" x14ac:dyDescent="0.25">
      <c r="A3" s="171"/>
      <c r="B3" s="171"/>
      <c r="C3" s="171"/>
      <c r="D3" s="171"/>
      <c r="E3" s="171"/>
      <c r="F3" s="171"/>
      <c r="G3" s="184"/>
      <c r="H3" s="184"/>
      <c r="I3" s="57" t="s">
        <v>11</v>
      </c>
      <c r="J3" s="57"/>
      <c r="K3" s="57"/>
      <c r="L3" s="57"/>
      <c r="M3" s="57"/>
      <c r="N3" s="57"/>
    </row>
    <row r="4" spans="1:14" ht="45" customHeight="1" x14ac:dyDescent="0.25">
      <c r="A4" s="88" t="s">
        <v>0</v>
      </c>
      <c r="B4" s="185" t="s">
        <v>335</v>
      </c>
      <c r="C4" s="186"/>
      <c r="D4" s="186"/>
      <c r="E4" s="186"/>
      <c r="F4" s="186"/>
      <c r="G4" s="8">
        <v>5</v>
      </c>
      <c r="H4" s="7"/>
      <c r="I4" s="181"/>
      <c r="J4" s="182"/>
      <c r="K4" s="182"/>
      <c r="L4" s="182"/>
      <c r="M4" s="183"/>
      <c r="N4" s="57"/>
    </row>
    <row r="5" spans="1:14" ht="45" customHeight="1" x14ac:dyDescent="0.25">
      <c r="A5" s="88" t="s">
        <v>1</v>
      </c>
      <c r="B5" s="185" t="s">
        <v>336</v>
      </c>
      <c r="C5" s="186"/>
      <c r="D5" s="186"/>
      <c r="E5" s="186"/>
      <c r="F5" s="186"/>
      <c r="G5" s="8">
        <v>5</v>
      </c>
      <c r="H5" s="7"/>
      <c r="I5" s="181"/>
      <c r="J5" s="182"/>
      <c r="K5" s="182"/>
      <c r="L5" s="182"/>
      <c r="M5" s="183"/>
      <c r="N5" s="57"/>
    </row>
    <row r="6" spans="1:14" ht="45" customHeight="1" x14ac:dyDescent="0.25">
      <c r="A6" s="88" t="s">
        <v>2</v>
      </c>
      <c r="B6" s="185" t="s">
        <v>339</v>
      </c>
      <c r="C6" s="186"/>
      <c r="D6" s="186"/>
      <c r="E6" s="186"/>
      <c r="F6" s="186"/>
      <c r="G6" s="8">
        <v>5</v>
      </c>
      <c r="H6" s="7"/>
      <c r="I6" s="181"/>
      <c r="J6" s="182"/>
      <c r="K6" s="182"/>
      <c r="L6" s="182"/>
      <c r="M6" s="183"/>
      <c r="N6" s="57"/>
    </row>
    <row r="7" spans="1:14" ht="45" customHeight="1" x14ac:dyDescent="0.25">
      <c r="A7" s="88" t="s">
        <v>3</v>
      </c>
      <c r="B7" s="185" t="s">
        <v>340</v>
      </c>
      <c r="C7" s="186"/>
      <c r="D7" s="186"/>
      <c r="E7" s="186"/>
      <c r="F7" s="186"/>
      <c r="G7" s="8">
        <v>5</v>
      </c>
      <c r="H7" s="7"/>
      <c r="I7" s="181"/>
      <c r="J7" s="182"/>
      <c r="K7" s="182"/>
      <c r="L7" s="182"/>
      <c r="M7" s="183"/>
      <c r="N7" s="57"/>
    </row>
    <row r="8" spans="1:14" ht="45" customHeight="1" x14ac:dyDescent="0.25">
      <c r="A8" s="88" t="s">
        <v>4</v>
      </c>
      <c r="B8" s="185" t="s">
        <v>341</v>
      </c>
      <c r="C8" s="186"/>
      <c r="D8" s="186"/>
      <c r="E8" s="186"/>
      <c r="F8" s="186"/>
      <c r="G8" s="8">
        <v>5</v>
      </c>
      <c r="H8" s="7"/>
      <c r="I8" s="181"/>
      <c r="J8" s="182"/>
      <c r="K8" s="182"/>
      <c r="L8" s="182"/>
      <c r="M8" s="183"/>
      <c r="N8" s="57"/>
    </row>
    <row r="9" spans="1:14" ht="42" customHeight="1" x14ac:dyDescent="0.25">
      <c r="A9" s="92"/>
      <c r="B9" s="92"/>
      <c r="C9" s="92"/>
      <c r="D9" s="92"/>
      <c r="E9" s="92"/>
      <c r="F9" s="92" t="s">
        <v>10</v>
      </c>
      <c r="G9" s="102">
        <f>SUM(G4:G8)</f>
        <v>25</v>
      </c>
      <c r="H9" s="102">
        <f>SUM(H4:H8)</f>
        <v>0</v>
      </c>
      <c r="I9" s="92"/>
      <c r="J9" s="92"/>
      <c r="K9" s="92"/>
      <c r="L9" s="92"/>
      <c r="M9" s="92"/>
      <c r="N9" s="92"/>
    </row>
  </sheetData>
  <sheetProtection algorithmName="SHA-512" hashValue="2BvXYnwxt+PaUCoyspxRFmGW29nFlHLUBpoglzaNQMFgPArHfTi3/DSa9f4BEYYrlS7WnnqCJfoJQia+rD9kCg==" saltValue="LZMULT9FTylSycS4hmQq8g==" spinCount="100000" sheet="1" objects="1" scenarios="1" selectLockedCells="1"/>
  <mergeCells count="14">
    <mergeCell ref="A2:F2"/>
    <mergeCell ref="G2:G3"/>
    <mergeCell ref="H2:H3"/>
    <mergeCell ref="A3:F3"/>
    <mergeCell ref="B4:F4"/>
    <mergeCell ref="I4:M4"/>
    <mergeCell ref="B8:F8"/>
    <mergeCell ref="I8:M8"/>
    <mergeCell ref="B5:F5"/>
    <mergeCell ref="I5:M5"/>
    <mergeCell ref="B6:F6"/>
    <mergeCell ref="I6:M6"/>
    <mergeCell ref="B7:F7"/>
    <mergeCell ref="I7:M7"/>
  </mergeCells>
  <dataValidations count="1">
    <dataValidation type="whole" operator="lessThanOrEqual" allowBlank="1" showInputMessage="1" showErrorMessage="1" errorTitle="Invalid Data" error="you can only enter a whole number equal to or less than the Max Points" sqref="H4:H8">
      <formula1>G4</formula1>
    </dataValidation>
  </dataValidations>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showGridLines="0" zoomScale="75" zoomScaleNormal="75" workbookViewId="0">
      <selection activeCell="H4" sqref="H4"/>
    </sheetView>
  </sheetViews>
  <sheetFormatPr defaultRowHeight="15" x14ac:dyDescent="0.25"/>
  <cols>
    <col min="1" max="16384" width="9.140625" style="3"/>
  </cols>
  <sheetData>
    <row r="1" spans="1:14" x14ac:dyDescent="0.25">
      <c r="A1" s="105" t="s">
        <v>342</v>
      </c>
      <c r="B1" s="57"/>
      <c r="C1" s="57"/>
      <c r="D1" s="57"/>
      <c r="E1" s="57"/>
      <c r="F1" s="57"/>
      <c r="G1" s="57"/>
      <c r="H1" s="57"/>
      <c r="I1" s="57"/>
      <c r="J1" s="57"/>
      <c r="K1" s="57"/>
      <c r="L1" s="57"/>
      <c r="M1" s="57"/>
      <c r="N1" s="57"/>
    </row>
    <row r="2" spans="1:14" x14ac:dyDescent="0.25">
      <c r="A2" s="207"/>
      <c r="B2" s="208"/>
      <c r="C2" s="208"/>
      <c r="D2" s="208"/>
      <c r="E2" s="208"/>
      <c r="F2" s="208"/>
      <c r="G2" s="142" t="s">
        <v>8</v>
      </c>
      <c r="H2" s="142" t="s">
        <v>9</v>
      </c>
      <c r="I2" s="57"/>
      <c r="J2" s="57"/>
      <c r="K2" s="57"/>
      <c r="L2" s="57"/>
      <c r="M2" s="57"/>
      <c r="N2" s="57"/>
    </row>
    <row r="3" spans="1:14" x14ac:dyDescent="0.25">
      <c r="A3" s="171"/>
      <c r="B3" s="171"/>
      <c r="C3" s="171"/>
      <c r="D3" s="171"/>
      <c r="E3" s="171"/>
      <c r="F3" s="171"/>
      <c r="G3" s="184"/>
      <c r="H3" s="184"/>
      <c r="I3" s="57" t="s">
        <v>11</v>
      </c>
      <c r="J3" s="57"/>
      <c r="K3" s="57"/>
      <c r="L3" s="57"/>
      <c r="M3" s="57"/>
      <c r="N3" s="57"/>
    </row>
    <row r="4" spans="1:14" ht="45" customHeight="1" x14ac:dyDescent="0.25">
      <c r="A4" s="88" t="s">
        <v>0</v>
      </c>
      <c r="B4" s="185" t="s">
        <v>343</v>
      </c>
      <c r="C4" s="186"/>
      <c r="D4" s="186"/>
      <c r="E4" s="186"/>
      <c r="F4" s="186"/>
      <c r="G4" s="8">
        <v>5</v>
      </c>
      <c r="H4" s="7"/>
      <c r="I4" s="181"/>
      <c r="J4" s="182"/>
      <c r="K4" s="182"/>
      <c r="L4" s="182"/>
      <c r="M4" s="183"/>
      <c r="N4" s="57"/>
    </row>
    <row r="5" spans="1:14" ht="45" customHeight="1" x14ac:dyDescent="0.25">
      <c r="A5" s="88" t="s">
        <v>1</v>
      </c>
      <c r="B5" s="185" t="s">
        <v>344</v>
      </c>
      <c r="C5" s="186"/>
      <c r="D5" s="186"/>
      <c r="E5" s="186"/>
      <c r="F5" s="186"/>
      <c r="G5" s="8">
        <v>5</v>
      </c>
      <c r="H5" s="7"/>
      <c r="I5" s="181"/>
      <c r="J5" s="182"/>
      <c r="K5" s="182"/>
      <c r="L5" s="182"/>
      <c r="M5" s="183"/>
      <c r="N5" s="57"/>
    </row>
    <row r="6" spans="1:14" ht="45" customHeight="1" x14ac:dyDescent="0.25">
      <c r="A6" s="88" t="s">
        <v>2</v>
      </c>
      <c r="B6" s="185" t="s">
        <v>345</v>
      </c>
      <c r="C6" s="186"/>
      <c r="D6" s="186"/>
      <c r="E6" s="186"/>
      <c r="F6" s="186"/>
      <c r="G6" s="8">
        <v>5</v>
      </c>
      <c r="H6" s="7"/>
      <c r="I6" s="181"/>
      <c r="J6" s="182"/>
      <c r="K6" s="182"/>
      <c r="L6" s="182"/>
      <c r="M6" s="183"/>
      <c r="N6" s="57"/>
    </row>
    <row r="7" spans="1:14" ht="45" customHeight="1" x14ac:dyDescent="0.25">
      <c r="A7" s="88" t="s">
        <v>3</v>
      </c>
      <c r="B7" s="185" t="s">
        <v>346</v>
      </c>
      <c r="C7" s="186"/>
      <c r="D7" s="186"/>
      <c r="E7" s="186"/>
      <c r="F7" s="186"/>
      <c r="G7" s="8">
        <v>5</v>
      </c>
      <c r="H7" s="7"/>
      <c r="I7" s="181"/>
      <c r="J7" s="182"/>
      <c r="K7" s="182"/>
      <c r="L7" s="182"/>
      <c r="M7" s="183"/>
      <c r="N7" s="57"/>
    </row>
    <row r="8" spans="1:14" ht="45" customHeight="1" x14ac:dyDescent="0.25">
      <c r="A8" s="88" t="s">
        <v>4</v>
      </c>
      <c r="B8" s="185" t="s">
        <v>347</v>
      </c>
      <c r="C8" s="186"/>
      <c r="D8" s="186"/>
      <c r="E8" s="186"/>
      <c r="F8" s="186"/>
      <c r="G8" s="8">
        <v>5</v>
      </c>
      <c r="H8" s="7"/>
      <c r="I8" s="181"/>
      <c r="J8" s="182"/>
      <c r="K8" s="182"/>
      <c r="L8" s="182"/>
      <c r="M8" s="183"/>
      <c r="N8" s="57"/>
    </row>
    <row r="9" spans="1:14" ht="45" customHeight="1" x14ac:dyDescent="0.25">
      <c r="A9" s="88" t="s">
        <v>5</v>
      </c>
      <c r="B9" s="185" t="s">
        <v>348</v>
      </c>
      <c r="C9" s="186"/>
      <c r="D9" s="186"/>
      <c r="E9" s="186"/>
      <c r="F9" s="186"/>
      <c r="G9" s="8">
        <v>5</v>
      </c>
      <c r="H9" s="7"/>
      <c r="I9" s="181"/>
      <c r="J9" s="182"/>
      <c r="K9" s="182"/>
      <c r="L9" s="182"/>
      <c r="M9" s="183"/>
      <c r="N9" s="57"/>
    </row>
    <row r="10" spans="1:14" ht="42" customHeight="1" x14ac:dyDescent="0.25">
      <c r="A10" s="92"/>
      <c r="B10" s="92"/>
      <c r="C10" s="92"/>
      <c r="D10" s="92"/>
      <c r="E10" s="92"/>
      <c r="F10" s="92" t="s">
        <v>10</v>
      </c>
      <c r="G10" s="102">
        <f>SUM(G4:G9)</f>
        <v>30</v>
      </c>
      <c r="H10" s="102">
        <f>SUM(H4:H9)</f>
        <v>0</v>
      </c>
      <c r="I10" s="92"/>
      <c r="J10" s="92"/>
      <c r="K10" s="92"/>
      <c r="L10" s="92"/>
      <c r="M10" s="92"/>
      <c r="N10" s="92"/>
    </row>
  </sheetData>
  <sheetProtection algorithmName="SHA-512" hashValue="Iqq0zmo94BgQR27wz2anOfy35y5BbawPPJ8QZTu0Pt6YgsvvNgDtWV5UcnIEbwxQy7oPHpTCHo+Hyj90l261Xg==" saltValue="f378BJpdPzntYGv/fJntng==" spinCount="100000" sheet="1" objects="1" scenarios="1" selectLockedCells="1"/>
  <mergeCells count="16">
    <mergeCell ref="A2:F2"/>
    <mergeCell ref="G2:G3"/>
    <mergeCell ref="H2:H3"/>
    <mergeCell ref="A3:F3"/>
    <mergeCell ref="B4:F4"/>
    <mergeCell ref="I4:M4"/>
    <mergeCell ref="B8:F8"/>
    <mergeCell ref="I8:M8"/>
    <mergeCell ref="B9:F9"/>
    <mergeCell ref="I9:M9"/>
    <mergeCell ref="B5:F5"/>
    <mergeCell ref="I5:M5"/>
    <mergeCell ref="B6:F6"/>
    <mergeCell ref="I6:M6"/>
    <mergeCell ref="B7:F7"/>
    <mergeCell ref="I7:M7"/>
  </mergeCells>
  <dataValidations count="1">
    <dataValidation type="whole" operator="lessThanOrEqual" allowBlank="1" showInputMessage="1" showErrorMessage="1" errorTitle="Invalid Data" error="you can only enter a whole number equal to or less than the Max Points" sqref="H4:H9">
      <formula1>G4</formula1>
    </dataValidation>
  </dataValidations>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
  <sheetViews>
    <sheetView showGridLines="0" zoomScale="75" zoomScaleNormal="75" workbookViewId="0">
      <selection activeCell="H4" sqref="H4"/>
    </sheetView>
  </sheetViews>
  <sheetFormatPr defaultRowHeight="15" x14ac:dyDescent="0.25"/>
  <cols>
    <col min="1" max="16384" width="9.140625" style="3"/>
  </cols>
  <sheetData>
    <row r="1" spans="1:14" x14ac:dyDescent="0.25">
      <c r="A1" s="105" t="s">
        <v>349</v>
      </c>
      <c r="B1" s="57"/>
      <c r="C1" s="57"/>
      <c r="D1" s="57"/>
      <c r="E1" s="57"/>
      <c r="F1" s="57"/>
      <c r="G1" s="57"/>
      <c r="H1" s="57"/>
      <c r="I1" s="57"/>
      <c r="J1" s="57"/>
      <c r="K1" s="57"/>
      <c r="L1" s="57"/>
      <c r="M1" s="57"/>
      <c r="N1" s="57"/>
    </row>
    <row r="2" spans="1:14" x14ac:dyDescent="0.25">
      <c r="A2" s="207"/>
      <c r="B2" s="208"/>
      <c r="C2" s="208"/>
      <c r="D2" s="208"/>
      <c r="E2" s="208"/>
      <c r="F2" s="208"/>
      <c r="G2" s="142" t="s">
        <v>8</v>
      </c>
      <c r="H2" s="142" t="s">
        <v>9</v>
      </c>
      <c r="I2" s="57"/>
      <c r="J2" s="57"/>
      <c r="K2" s="57"/>
      <c r="L2" s="57"/>
      <c r="M2" s="57"/>
      <c r="N2" s="57"/>
    </row>
    <row r="3" spans="1:14" x14ac:dyDescent="0.25">
      <c r="A3" s="171"/>
      <c r="B3" s="171"/>
      <c r="C3" s="171"/>
      <c r="D3" s="171"/>
      <c r="E3" s="171"/>
      <c r="F3" s="171"/>
      <c r="G3" s="184"/>
      <c r="H3" s="184"/>
      <c r="I3" s="57" t="s">
        <v>11</v>
      </c>
      <c r="J3" s="57"/>
      <c r="K3" s="57"/>
      <c r="L3" s="57"/>
      <c r="M3" s="57"/>
      <c r="N3" s="57"/>
    </row>
    <row r="4" spans="1:14" ht="50.25" customHeight="1" x14ac:dyDescent="0.25">
      <c r="A4" s="88" t="s">
        <v>0</v>
      </c>
      <c r="B4" s="185" t="s">
        <v>350</v>
      </c>
      <c r="C4" s="186"/>
      <c r="D4" s="186"/>
      <c r="E4" s="186"/>
      <c r="F4" s="186"/>
      <c r="G4" s="8">
        <v>5</v>
      </c>
      <c r="H4" s="7"/>
      <c r="I4" s="181"/>
      <c r="J4" s="182"/>
      <c r="K4" s="182"/>
      <c r="L4" s="182"/>
      <c r="M4" s="183"/>
      <c r="N4" s="57"/>
    </row>
    <row r="5" spans="1:14" ht="45" customHeight="1" x14ac:dyDescent="0.25">
      <c r="A5" s="88" t="s">
        <v>1</v>
      </c>
      <c r="B5" s="185" t="s">
        <v>351</v>
      </c>
      <c r="C5" s="186"/>
      <c r="D5" s="186"/>
      <c r="E5" s="186"/>
      <c r="F5" s="186"/>
      <c r="G5" s="8">
        <v>5</v>
      </c>
      <c r="H5" s="7"/>
      <c r="I5" s="181"/>
      <c r="J5" s="182"/>
      <c r="K5" s="182"/>
      <c r="L5" s="182"/>
      <c r="M5" s="183"/>
      <c r="N5" s="57"/>
    </row>
    <row r="6" spans="1:14" ht="41.25" customHeight="1" x14ac:dyDescent="0.25">
      <c r="A6" s="88" t="s">
        <v>2</v>
      </c>
      <c r="B6" s="185" t="s">
        <v>352</v>
      </c>
      <c r="C6" s="186"/>
      <c r="D6" s="186"/>
      <c r="E6" s="186"/>
      <c r="F6" s="186"/>
      <c r="G6" s="8">
        <v>5</v>
      </c>
      <c r="H6" s="7"/>
      <c r="I6" s="181"/>
      <c r="J6" s="182"/>
      <c r="K6" s="182"/>
      <c r="L6" s="182"/>
      <c r="M6" s="183"/>
      <c r="N6" s="57"/>
    </row>
    <row r="7" spans="1:14" ht="42" customHeight="1" x14ac:dyDescent="0.25">
      <c r="A7" s="92"/>
      <c r="B7" s="92"/>
      <c r="C7" s="92"/>
      <c r="D7" s="92"/>
      <c r="E7" s="92"/>
      <c r="F7" s="92" t="s">
        <v>10</v>
      </c>
      <c r="G7" s="102">
        <f>SUM(G4:G6)</f>
        <v>15</v>
      </c>
      <c r="H7" s="102">
        <f>SUM(H4:H6)</f>
        <v>0</v>
      </c>
      <c r="I7" s="92"/>
      <c r="J7" s="92"/>
      <c r="K7" s="92"/>
      <c r="L7" s="92"/>
      <c r="M7" s="92"/>
      <c r="N7" s="92"/>
    </row>
  </sheetData>
  <sheetProtection algorithmName="SHA-512" hashValue="Q+WN6UYP7t2+rThibYAGdh5uVbxhiKKxcIDprir7KEYSnc+0ecv6iH8YiBTyNbjnlcYvlukkL6gDWv9PdJPTZw==" saltValue="v1rlMK/ZubCY+b0yCVxrZQ==" spinCount="100000" sheet="1" objects="1" scenarios="1" selectLockedCells="1"/>
  <mergeCells count="10">
    <mergeCell ref="B5:F5"/>
    <mergeCell ref="I5:M5"/>
    <mergeCell ref="B6:F6"/>
    <mergeCell ref="I6:M6"/>
    <mergeCell ref="A2:F2"/>
    <mergeCell ref="G2:G3"/>
    <mergeCell ref="H2:H3"/>
    <mergeCell ref="A3:F3"/>
    <mergeCell ref="B4:F4"/>
    <mergeCell ref="I4:M4"/>
  </mergeCells>
  <dataValidations count="1">
    <dataValidation type="whole" operator="lessThanOrEqual" allowBlank="1" showInputMessage="1" showErrorMessage="1" errorTitle="Invalid Data" error="you can only enter a whole number equal to or less than the Max Points" sqref="H4:H6">
      <formula1>G4</formula1>
    </dataValidation>
  </dataValidations>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
  <sheetViews>
    <sheetView showGridLines="0" zoomScale="75" zoomScaleNormal="75" workbookViewId="0">
      <selection activeCell="H4" sqref="H4"/>
    </sheetView>
  </sheetViews>
  <sheetFormatPr defaultRowHeight="15" x14ac:dyDescent="0.25"/>
  <cols>
    <col min="1" max="16384" width="9.140625" style="3"/>
  </cols>
  <sheetData>
    <row r="1" spans="1:14" x14ac:dyDescent="0.25">
      <c r="A1" s="105" t="s">
        <v>353</v>
      </c>
      <c r="B1" s="57"/>
      <c r="C1" s="57"/>
      <c r="D1" s="57"/>
      <c r="E1" s="57"/>
      <c r="F1" s="57"/>
      <c r="G1" s="57"/>
      <c r="H1" s="57"/>
      <c r="I1" s="57"/>
      <c r="J1" s="57"/>
      <c r="K1" s="57"/>
      <c r="L1" s="57"/>
      <c r="M1" s="57"/>
      <c r="N1" s="57"/>
    </row>
    <row r="2" spans="1:14" x14ac:dyDescent="0.25">
      <c r="A2" s="207"/>
      <c r="B2" s="208"/>
      <c r="C2" s="208"/>
      <c r="D2" s="208"/>
      <c r="E2" s="208"/>
      <c r="F2" s="208"/>
      <c r="G2" s="142" t="s">
        <v>8</v>
      </c>
      <c r="H2" s="142" t="s">
        <v>9</v>
      </c>
      <c r="I2" s="57"/>
      <c r="J2" s="57"/>
      <c r="K2" s="57"/>
      <c r="L2" s="57"/>
      <c r="M2" s="57"/>
      <c r="N2" s="57"/>
    </row>
    <row r="3" spans="1:14" x14ac:dyDescent="0.25">
      <c r="A3" s="171"/>
      <c r="B3" s="171"/>
      <c r="C3" s="171"/>
      <c r="D3" s="171"/>
      <c r="E3" s="171"/>
      <c r="F3" s="171"/>
      <c r="G3" s="184"/>
      <c r="H3" s="184"/>
      <c r="I3" s="57" t="s">
        <v>11</v>
      </c>
      <c r="J3" s="57"/>
      <c r="K3" s="57"/>
      <c r="L3" s="57"/>
      <c r="M3" s="57"/>
      <c r="N3" s="57"/>
    </row>
    <row r="4" spans="1:14" ht="50.25" customHeight="1" x14ac:dyDescent="0.25">
      <c r="A4" s="88" t="s">
        <v>0</v>
      </c>
      <c r="B4" s="185" t="s">
        <v>354</v>
      </c>
      <c r="C4" s="186"/>
      <c r="D4" s="186"/>
      <c r="E4" s="186"/>
      <c r="F4" s="186"/>
      <c r="G4" s="8">
        <v>5</v>
      </c>
      <c r="H4" s="7"/>
      <c r="I4" s="181"/>
      <c r="J4" s="182"/>
      <c r="K4" s="182"/>
      <c r="L4" s="182"/>
      <c r="M4" s="183"/>
      <c r="N4" s="57"/>
    </row>
    <row r="5" spans="1:14" ht="45" customHeight="1" x14ac:dyDescent="0.25">
      <c r="A5" s="88" t="s">
        <v>1</v>
      </c>
      <c r="B5" s="185" t="s">
        <v>352</v>
      </c>
      <c r="C5" s="186"/>
      <c r="D5" s="186"/>
      <c r="E5" s="186"/>
      <c r="F5" s="186"/>
      <c r="G5" s="8">
        <v>5</v>
      </c>
      <c r="H5" s="7"/>
      <c r="I5" s="181"/>
      <c r="J5" s="182"/>
      <c r="K5" s="182"/>
      <c r="L5" s="182"/>
      <c r="M5" s="183"/>
      <c r="N5" s="57"/>
    </row>
    <row r="6" spans="1:14" ht="48" customHeight="1" x14ac:dyDescent="0.25">
      <c r="A6" s="88" t="s">
        <v>2</v>
      </c>
      <c r="B6" s="185" t="s">
        <v>355</v>
      </c>
      <c r="C6" s="186"/>
      <c r="D6" s="186"/>
      <c r="E6" s="186"/>
      <c r="F6" s="186"/>
      <c r="G6" s="8">
        <v>5</v>
      </c>
      <c r="H6" s="7"/>
      <c r="I6" s="181"/>
      <c r="J6" s="182"/>
      <c r="K6" s="182"/>
      <c r="L6" s="182"/>
      <c r="M6" s="183"/>
      <c r="N6" s="57"/>
    </row>
    <row r="7" spans="1:14" ht="42" customHeight="1" x14ac:dyDescent="0.25">
      <c r="A7" s="92"/>
      <c r="B7" s="92"/>
      <c r="C7" s="92"/>
      <c r="D7" s="92"/>
      <c r="E7" s="92"/>
      <c r="F7" s="92" t="s">
        <v>10</v>
      </c>
      <c r="G7" s="102">
        <f>SUM(G4:G6)</f>
        <v>15</v>
      </c>
      <c r="H7" s="102">
        <f>SUM(H4:H6)</f>
        <v>0</v>
      </c>
      <c r="I7" s="92"/>
      <c r="J7" s="92"/>
      <c r="K7" s="92"/>
      <c r="L7" s="92"/>
      <c r="M7" s="92"/>
      <c r="N7" s="92"/>
    </row>
  </sheetData>
  <sheetProtection algorithmName="SHA-512" hashValue="5ghUdpGEp+fn/lBFhualwz8oe7M5qWC2KmqcVRmvX+JFizxgiUvLUiDYHaoJE3fAXbRCioRgwbbJVtpg1LMLlQ==" saltValue="JqbY4V9MmHl37rziEeHzqw==" spinCount="100000" sheet="1" objects="1" scenarios="1" selectLockedCells="1"/>
  <mergeCells count="10">
    <mergeCell ref="B5:F5"/>
    <mergeCell ref="I5:M5"/>
    <mergeCell ref="B6:F6"/>
    <mergeCell ref="I6:M6"/>
    <mergeCell ref="A2:F2"/>
    <mergeCell ref="G2:G3"/>
    <mergeCell ref="H2:H3"/>
    <mergeCell ref="A3:F3"/>
    <mergeCell ref="B4:F4"/>
    <mergeCell ref="I4:M4"/>
  </mergeCells>
  <dataValidations count="1">
    <dataValidation type="whole" operator="lessThanOrEqual" allowBlank="1" showInputMessage="1" showErrorMessage="1" errorTitle="Invalid Data" error="you can only enter a whole number equal to or less than the Max Points" sqref="H4:H6">
      <formula1>G4</formula1>
    </dataValidation>
  </dataValidation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
  <sheetViews>
    <sheetView showGridLines="0" zoomScale="75" zoomScaleNormal="75" workbookViewId="0">
      <selection activeCell="H4" sqref="H4"/>
    </sheetView>
  </sheetViews>
  <sheetFormatPr defaultRowHeight="15" x14ac:dyDescent="0.25"/>
  <cols>
    <col min="1" max="16384" width="9.140625" style="3"/>
  </cols>
  <sheetData>
    <row r="1" spans="1:14" x14ac:dyDescent="0.25">
      <c r="A1" s="105" t="s">
        <v>356</v>
      </c>
      <c r="B1" s="57"/>
      <c r="C1" s="57"/>
      <c r="D1" s="57"/>
      <c r="E1" s="57"/>
      <c r="F1" s="57"/>
      <c r="G1" s="57"/>
      <c r="H1" s="57"/>
      <c r="I1" s="57"/>
      <c r="J1" s="57"/>
      <c r="K1" s="57"/>
      <c r="L1" s="57"/>
      <c r="M1" s="57"/>
      <c r="N1" s="57"/>
    </row>
    <row r="2" spans="1:14" x14ac:dyDescent="0.25">
      <c r="A2" s="207"/>
      <c r="B2" s="208"/>
      <c r="C2" s="208"/>
      <c r="D2" s="208"/>
      <c r="E2" s="208"/>
      <c r="F2" s="208"/>
      <c r="G2" s="142" t="s">
        <v>8</v>
      </c>
      <c r="H2" s="142" t="s">
        <v>9</v>
      </c>
      <c r="I2" s="57"/>
      <c r="J2" s="57"/>
      <c r="K2" s="57"/>
      <c r="L2" s="57"/>
      <c r="M2" s="57"/>
      <c r="N2" s="57"/>
    </row>
    <row r="3" spans="1:14" x14ac:dyDescent="0.25">
      <c r="A3" s="171"/>
      <c r="B3" s="171"/>
      <c r="C3" s="171"/>
      <c r="D3" s="171"/>
      <c r="E3" s="171"/>
      <c r="F3" s="171"/>
      <c r="G3" s="184"/>
      <c r="H3" s="184"/>
      <c r="I3" s="57" t="s">
        <v>11</v>
      </c>
      <c r="J3" s="57"/>
      <c r="K3" s="57"/>
      <c r="L3" s="57"/>
      <c r="M3" s="57"/>
      <c r="N3" s="57"/>
    </row>
    <row r="4" spans="1:14" ht="50.25" customHeight="1" x14ac:dyDescent="0.25">
      <c r="A4" s="88" t="s">
        <v>0</v>
      </c>
      <c r="B4" s="185" t="s">
        <v>357</v>
      </c>
      <c r="C4" s="186"/>
      <c r="D4" s="186"/>
      <c r="E4" s="186"/>
      <c r="F4" s="186"/>
      <c r="G4" s="8">
        <v>5</v>
      </c>
      <c r="H4" s="7"/>
      <c r="I4" s="181"/>
      <c r="J4" s="182"/>
      <c r="K4" s="182"/>
      <c r="L4" s="182"/>
      <c r="M4" s="183"/>
      <c r="N4" s="57"/>
    </row>
    <row r="5" spans="1:14" ht="45" customHeight="1" x14ac:dyDescent="0.25">
      <c r="A5" s="88" t="s">
        <v>1</v>
      </c>
      <c r="B5" s="185" t="s">
        <v>352</v>
      </c>
      <c r="C5" s="186"/>
      <c r="D5" s="186"/>
      <c r="E5" s="186"/>
      <c r="F5" s="186"/>
      <c r="G5" s="8">
        <v>5</v>
      </c>
      <c r="H5" s="7"/>
      <c r="I5" s="181"/>
      <c r="J5" s="182"/>
      <c r="K5" s="182"/>
      <c r="L5" s="182"/>
      <c r="M5" s="183"/>
      <c r="N5" s="57"/>
    </row>
    <row r="6" spans="1:14" ht="42" customHeight="1" x14ac:dyDescent="0.25">
      <c r="A6" s="92"/>
      <c r="B6" s="92"/>
      <c r="C6" s="92"/>
      <c r="D6" s="92"/>
      <c r="E6" s="92"/>
      <c r="F6" s="92" t="s">
        <v>10</v>
      </c>
      <c r="G6" s="102">
        <f>SUM(G4:G5)</f>
        <v>10</v>
      </c>
      <c r="H6" s="102">
        <f>SUM(H4:H5)</f>
        <v>0</v>
      </c>
      <c r="I6" s="92"/>
      <c r="J6" s="92"/>
      <c r="K6" s="92"/>
      <c r="L6" s="92"/>
      <c r="M6" s="92"/>
      <c r="N6" s="92"/>
    </row>
  </sheetData>
  <sheetProtection algorithmName="SHA-512" hashValue="iUlf+PQ1EYcrZApBYKwVkicUTJAHVkg7Ac3JfbFrFV29DCBzS+d2Z7nIQgLGuZpWB2YYHOx407mGCY725jVGDg==" saltValue="7Su3cY+GLr1SoFum1KpgOA==" spinCount="100000" sheet="1" objects="1" scenarios="1" selectLockedCells="1"/>
  <mergeCells count="8">
    <mergeCell ref="B5:F5"/>
    <mergeCell ref="I5:M5"/>
    <mergeCell ref="A2:F2"/>
    <mergeCell ref="G2:G3"/>
    <mergeCell ref="H2:H3"/>
    <mergeCell ref="A3:F3"/>
    <mergeCell ref="B4:F4"/>
    <mergeCell ref="I4:M4"/>
  </mergeCells>
  <dataValidations count="1">
    <dataValidation type="whole" operator="lessThanOrEqual" allowBlank="1" showInputMessage="1" showErrorMessage="1" errorTitle="Invalid Data" error="you can only enter a whole number equal to or less than the Max Points" sqref="H4:H5">
      <formula1>G4</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
  <sheetViews>
    <sheetView showGridLines="0" zoomScale="75" zoomScaleNormal="75" zoomScaleSheetLayoutView="90" zoomScalePageLayoutView="90" workbookViewId="0">
      <selection activeCell="H4" sqref="H4"/>
    </sheetView>
  </sheetViews>
  <sheetFormatPr defaultRowHeight="15" x14ac:dyDescent="0.25"/>
  <cols>
    <col min="1" max="1" width="8.28515625" style="4" customWidth="1"/>
    <col min="2" max="5" width="9.140625" style="4" customWidth="1"/>
    <col min="6" max="6" width="34.7109375" style="4" customWidth="1"/>
    <col min="7" max="7" width="9.140625" style="4" customWidth="1"/>
    <col min="8" max="8" width="10.7109375" style="4" customWidth="1"/>
    <col min="9" max="16384" width="9.140625" style="4"/>
  </cols>
  <sheetData>
    <row r="1" spans="1:14" x14ac:dyDescent="0.25">
      <c r="A1" s="84" t="s">
        <v>38</v>
      </c>
      <c r="B1" s="67"/>
      <c r="C1" s="85"/>
      <c r="D1" s="67"/>
      <c r="E1" s="67"/>
      <c r="F1" s="67"/>
      <c r="G1" s="67"/>
      <c r="H1" s="67"/>
      <c r="I1" s="67"/>
      <c r="J1" s="67"/>
      <c r="K1" s="67"/>
      <c r="L1" s="67"/>
      <c r="M1" s="68"/>
      <c r="N1" s="89"/>
    </row>
    <row r="2" spans="1:14" x14ac:dyDescent="0.25">
      <c r="A2" s="86"/>
      <c r="B2" s="87"/>
      <c r="C2" s="87"/>
      <c r="D2" s="87"/>
      <c r="E2" s="87"/>
      <c r="F2" s="87"/>
      <c r="G2" s="141" t="s">
        <v>8</v>
      </c>
      <c r="H2" s="141" t="s">
        <v>9</v>
      </c>
      <c r="I2" s="159" t="s">
        <v>11</v>
      </c>
      <c r="J2" s="159"/>
      <c r="K2" s="159"/>
      <c r="L2" s="159"/>
      <c r="M2" s="160"/>
      <c r="N2" s="89"/>
    </row>
    <row r="3" spans="1:14" x14ac:dyDescent="0.25">
      <c r="A3" s="169"/>
      <c r="B3" s="161"/>
      <c r="C3" s="161"/>
      <c r="D3" s="161"/>
      <c r="E3" s="161"/>
      <c r="F3" s="161"/>
      <c r="G3" s="161"/>
      <c r="H3" s="161"/>
      <c r="I3" s="161"/>
      <c r="J3" s="161"/>
      <c r="K3" s="161"/>
      <c r="L3" s="161"/>
      <c r="M3" s="162"/>
      <c r="N3" s="89"/>
    </row>
    <row r="4" spans="1:14" ht="30" customHeight="1" x14ac:dyDescent="0.25">
      <c r="A4" s="88" t="s">
        <v>0</v>
      </c>
      <c r="B4" s="166" t="s">
        <v>39</v>
      </c>
      <c r="C4" s="166"/>
      <c r="D4" s="166"/>
      <c r="E4" s="166"/>
      <c r="F4" s="166"/>
      <c r="G4" s="6">
        <v>5</v>
      </c>
      <c r="H4" s="13"/>
      <c r="I4" s="167"/>
      <c r="J4" s="167"/>
      <c r="K4" s="167"/>
      <c r="L4" s="167"/>
      <c r="M4" s="168"/>
      <c r="N4" s="89"/>
    </row>
    <row r="5" spans="1:14" ht="30" customHeight="1" x14ac:dyDescent="0.25">
      <c r="A5" s="88" t="s">
        <v>1</v>
      </c>
      <c r="B5" s="166" t="s">
        <v>40</v>
      </c>
      <c r="C5" s="166"/>
      <c r="D5" s="166"/>
      <c r="E5" s="166"/>
      <c r="F5" s="166"/>
      <c r="G5" s="6">
        <v>5</v>
      </c>
      <c r="H5" s="13"/>
      <c r="I5" s="167"/>
      <c r="J5" s="167"/>
      <c r="K5" s="167"/>
      <c r="L5" s="167"/>
      <c r="M5" s="168"/>
      <c r="N5" s="89"/>
    </row>
    <row r="6" spans="1:14" ht="30" customHeight="1" x14ac:dyDescent="0.25">
      <c r="A6" s="88" t="s">
        <v>2</v>
      </c>
      <c r="B6" s="166" t="s">
        <v>41</v>
      </c>
      <c r="C6" s="166"/>
      <c r="D6" s="166"/>
      <c r="E6" s="166"/>
      <c r="F6" s="166"/>
      <c r="G6" s="6">
        <v>5</v>
      </c>
      <c r="H6" s="13"/>
      <c r="I6" s="167"/>
      <c r="J6" s="167"/>
      <c r="K6" s="167"/>
      <c r="L6" s="167"/>
      <c r="M6" s="168"/>
      <c r="N6" s="89"/>
    </row>
    <row r="7" spans="1:14" s="44" customFormat="1" ht="45" customHeight="1" x14ac:dyDescent="0.25">
      <c r="A7" s="163" t="s">
        <v>10</v>
      </c>
      <c r="B7" s="163"/>
      <c r="C7" s="163"/>
      <c r="D7" s="163"/>
      <c r="E7" s="163"/>
      <c r="F7" s="163"/>
      <c r="G7" s="90">
        <f>SUM(G4:G6)</f>
        <v>15</v>
      </c>
      <c r="H7" s="90">
        <f>SUM(H4:H6)</f>
        <v>0</v>
      </c>
      <c r="I7" s="164"/>
      <c r="J7" s="164"/>
      <c r="K7" s="164"/>
      <c r="L7" s="164"/>
      <c r="M7" s="165"/>
      <c r="N7" s="101"/>
    </row>
  </sheetData>
  <sheetProtection algorithmName="SHA-512" hashValue="iAx/6xToTHq/uVqFX4OrnQSMJfJTEWNBcaecNdqLITX0WrNNOi9YNYSQtOxH5iJAZvfEB0tmIewO4KYxvmC5Yw==" saltValue="TFDOI9+A3AJcolWuJ76Lqw==" spinCount="100000" sheet="1" objects="1" scenarios="1" selectLockedCells="1"/>
  <mergeCells count="12">
    <mergeCell ref="A7:F7"/>
    <mergeCell ref="I7:M7"/>
    <mergeCell ref="G2:G3"/>
    <mergeCell ref="H2:H3"/>
    <mergeCell ref="I2:M3"/>
    <mergeCell ref="B6:F6"/>
    <mergeCell ref="I6:M6"/>
    <mergeCell ref="I4:M4"/>
    <mergeCell ref="I5:M5"/>
    <mergeCell ref="A3:F3"/>
    <mergeCell ref="B4:F4"/>
    <mergeCell ref="B5:F5"/>
  </mergeCells>
  <phoneticPr fontId="0" type="noConversion"/>
  <dataValidations count="1">
    <dataValidation type="whole" operator="lessThanOrEqual" allowBlank="1" showInputMessage="1" showErrorMessage="1" errorTitle="Invalid Data" error="You must enter a whole number equal to or less than the Max Points" sqref="H4:H6">
      <formula1>G4</formula1>
    </dataValidation>
  </dataValidations>
  <pageMargins left="0.70866141732283472" right="0.70866141732283472" top="0.74803149606299213" bottom="0.74803149606299213" header="0.31496062992125984" footer="0.31496062992125984"/>
  <pageSetup paperSize="9" scale="66" orientation="landscape" horizontalDpi="4294967293" verticalDpi="1200"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
  <sheetViews>
    <sheetView showGridLines="0" zoomScale="75" zoomScaleNormal="75" workbookViewId="0">
      <selection activeCell="H4" sqref="H4"/>
    </sheetView>
  </sheetViews>
  <sheetFormatPr defaultRowHeight="15" x14ac:dyDescent="0.25"/>
  <cols>
    <col min="1" max="16384" width="9.140625" style="3"/>
  </cols>
  <sheetData>
    <row r="1" spans="1:14" x14ac:dyDescent="0.25">
      <c r="A1" s="105" t="s">
        <v>358</v>
      </c>
      <c r="B1" s="57"/>
      <c r="C1" s="57"/>
      <c r="D1" s="57"/>
      <c r="E1" s="57"/>
      <c r="F1" s="57"/>
      <c r="G1" s="57"/>
      <c r="H1" s="57"/>
      <c r="I1" s="57"/>
      <c r="J1" s="57"/>
      <c r="K1" s="57"/>
      <c r="L1" s="57"/>
      <c r="M1" s="57"/>
      <c r="N1" s="57"/>
    </row>
    <row r="2" spans="1:14" x14ac:dyDescent="0.25">
      <c r="A2" s="207"/>
      <c r="B2" s="208"/>
      <c r="C2" s="208"/>
      <c r="D2" s="208"/>
      <c r="E2" s="208"/>
      <c r="F2" s="208"/>
      <c r="G2" s="142" t="s">
        <v>8</v>
      </c>
      <c r="H2" s="142" t="s">
        <v>9</v>
      </c>
      <c r="I2" s="57"/>
      <c r="J2" s="57"/>
      <c r="K2" s="57"/>
      <c r="L2" s="57"/>
      <c r="M2" s="57"/>
      <c r="N2" s="57"/>
    </row>
    <row r="3" spans="1:14" x14ac:dyDescent="0.25">
      <c r="A3" s="171"/>
      <c r="B3" s="171"/>
      <c r="C3" s="171"/>
      <c r="D3" s="171"/>
      <c r="E3" s="171"/>
      <c r="F3" s="171"/>
      <c r="G3" s="184"/>
      <c r="H3" s="184"/>
      <c r="I3" s="57" t="s">
        <v>11</v>
      </c>
      <c r="J3" s="57"/>
      <c r="K3" s="57"/>
      <c r="L3" s="57"/>
      <c r="M3" s="57"/>
      <c r="N3" s="57"/>
    </row>
    <row r="4" spans="1:14" ht="50.25" customHeight="1" x14ac:dyDescent="0.25">
      <c r="A4" s="88" t="s">
        <v>0</v>
      </c>
      <c r="B4" s="185" t="s">
        <v>359</v>
      </c>
      <c r="C4" s="186"/>
      <c r="D4" s="186"/>
      <c r="E4" s="186"/>
      <c r="F4" s="186"/>
      <c r="G4" s="8">
        <v>5</v>
      </c>
      <c r="H4" s="7"/>
      <c r="I4" s="181"/>
      <c r="J4" s="182"/>
      <c r="K4" s="182"/>
      <c r="L4" s="182"/>
      <c r="M4" s="183"/>
      <c r="N4" s="57"/>
    </row>
    <row r="5" spans="1:14" ht="45" customHeight="1" x14ac:dyDescent="0.25">
      <c r="A5" s="88" t="s">
        <v>1</v>
      </c>
      <c r="B5" s="185" t="s">
        <v>360</v>
      </c>
      <c r="C5" s="186"/>
      <c r="D5" s="186"/>
      <c r="E5" s="186"/>
      <c r="F5" s="186"/>
      <c r="G5" s="8">
        <v>5</v>
      </c>
      <c r="H5" s="7"/>
      <c r="I5" s="181"/>
      <c r="J5" s="182"/>
      <c r="K5" s="182"/>
      <c r="L5" s="182"/>
      <c r="M5" s="183"/>
      <c r="N5" s="57"/>
    </row>
    <row r="6" spans="1:14" ht="70.5" customHeight="1" x14ac:dyDescent="0.25">
      <c r="A6" s="88" t="s">
        <v>2</v>
      </c>
      <c r="B6" s="185" t="s">
        <v>361</v>
      </c>
      <c r="C6" s="186"/>
      <c r="D6" s="186"/>
      <c r="E6" s="186"/>
      <c r="F6" s="186"/>
      <c r="G6" s="8">
        <v>5</v>
      </c>
      <c r="H6" s="7"/>
      <c r="I6" s="181"/>
      <c r="J6" s="182"/>
      <c r="K6" s="182"/>
      <c r="L6" s="182"/>
      <c r="M6" s="183"/>
      <c r="N6" s="57"/>
    </row>
    <row r="7" spans="1:14" ht="42" customHeight="1" x14ac:dyDescent="0.25">
      <c r="A7" s="92"/>
      <c r="B7" s="92"/>
      <c r="C7" s="92"/>
      <c r="D7" s="92"/>
      <c r="E7" s="92"/>
      <c r="F7" s="92" t="s">
        <v>10</v>
      </c>
      <c r="G7" s="102">
        <f>SUM(G4:G6)</f>
        <v>15</v>
      </c>
      <c r="H7" s="102">
        <f>SUM(H4:H6)</f>
        <v>0</v>
      </c>
      <c r="I7" s="92"/>
      <c r="J7" s="92"/>
      <c r="K7" s="92"/>
      <c r="L7" s="92"/>
      <c r="M7" s="92"/>
      <c r="N7" s="92"/>
    </row>
  </sheetData>
  <sheetProtection algorithmName="SHA-512" hashValue="wb4U5kCknzSveoEenr3R9XZSFSpEKC4UN98TkBnwjejKSTDEfJXupNby+brLfUOE6A5SXrYBGAjTviBpw9Lpgg==" saltValue="VXbJ7A+NleufWg7GixZwrQ==" spinCount="100000" sheet="1" objects="1" scenarios="1" selectLockedCells="1"/>
  <mergeCells count="10">
    <mergeCell ref="B5:F5"/>
    <mergeCell ref="I5:M5"/>
    <mergeCell ref="B6:F6"/>
    <mergeCell ref="I6:M6"/>
    <mergeCell ref="A2:F2"/>
    <mergeCell ref="G2:G3"/>
    <mergeCell ref="H2:H3"/>
    <mergeCell ref="A3:F3"/>
    <mergeCell ref="B4:F4"/>
    <mergeCell ref="I4:M4"/>
  </mergeCells>
  <dataValidations count="1">
    <dataValidation type="whole" operator="lessThanOrEqual" allowBlank="1" showInputMessage="1" showErrorMessage="1" errorTitle="Invalid Data" error="you can only enter a whole number equal to or less than the Max Points" sqref="H4:H6">
      <formula1>G4</formula1>
    </dataValidation>
  </dataValidations>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showGridLines="0" zoomScale="75" zoomScaleNormal="75" workbookViewId="0">
      <selection activeCell="H4" sqref="H4"/>
    </sheetView>
  </sheetViews>
  <sheetFormatPr defaultRowHeight="15" x14ac:dyDescent="0.25"/>
  <cols>
    <col min="1" max="5" width="9.140625" style="3"/>
    <col min="6" max="6" width="18.7109375" style="3" customWidth="1"/>
    <col min="7" max="12" width="9.140625" style="3"/>
    <col min="13" max="13" width="28" style="3" customWidth="1"/>
    <col min="14" max="27" width="9.140625" style="3" customWidth="1"/>
    <col min="28" max="16384" width="9.140625" style="3"/>
  </cols>
  <sheetData>
    <row r="1" spans="1:14" x14ac:dyDescent="0.25">
      <c r="A1" s="105" t="s">
        <v>362</v>
      </c>
      <c r="B1" s="57"/>
      <c r="C1" s="57"/>
      <c r="D1" s="57"/>
      <c r="E1" s="57"/>
      <c r="F1" s="57"/>
      <c r="G1" s="57"/>
      <c r="H1" s="57"/>
      <c r="I1" s="57"/>
      <c r="J1" s="57"/>
      <c r="K1" s="57"/>
      <c r="L1" s="57"/>
      <c r="M1" s="57"/>
      <c r="N1" s="57"/>
    </row>
    <row r="2" spans="1:14" x14ac:dyDescent="0.25">
      <c r="A2" s="207"/>
      <c r="B2" s="208"/>
      <c r="C2" s="208"/>
      <c r="D2" s="208"/>
      <c r="E2" s="208"/>
      <c r="F2" s="208"/>
      <c r="G2" s="142" t="s">
        <v>8</v>
      </c>
      <c r="H2" s="142" t="s">
        <v>9</v>
      </c>
      <c r="I2" s="57"/>
      <c r="J2" s="57"/>
      <c r="K2" s="57"/>
      <c r="L2" s="57"/>
      <c r="M2" s="57"/>
      <c r="N2" s="57"/>
    </row>
    <row r="3" spans="1:14" x14ac:dyDescent="0.25">
      <c r="A3" s="171"/>
      <c r="B3" s="171"/>
      <c r="C3" s="171"/>
      <c r="D3" s="171"/>
      <c r="E3" s="171"/>
      <c r="F3" s="171"/>
      <c r="G3" s="184"/>
      <c r="H3" s="184"/>
      <c r="I3" s="57" t="s">
        <v>11</v>
      </c>
      <c r="J3" s="57"/>
      <c r="K3" s="57"/>
      <c r="L3" s="57"/>
      <c r="M3" s="57"/>
      <c r="N3" s="57"/>
    </row>
    <row r="4" spans="1:14" ht="50.25" customHeight="1" x14ac:dyDescent="0.25">
      <c r="A4" s="88" t="s">
        <v>0</v>
      </c>
      <c r="B4" s="185" t="s">
        <v>363</v>
      </c>
      <c r="C4" s="186"/>
      <c r="D4" s="186"/>
      <c r="E4" s="186"/>
      <c r="F4" s="186"/>
      <c r="G4" s="8">
        <v>5</v>
      </c>
      <c r="H4" s="7"/>
      <c r="I4" s="181"/>
      <c r="J4" s="182"/>
      <c r="K4" s="182"/>
      <c r="L4" s="182"/>
      <c r="M4" s="183"/>
      <c r="N4" s="57"/>
    </row>
    <row r="5" spans="1:14" ht="56.25" customHeight="1" x14ac:dyDescent="0.25">
      <c r="A5" s="88" t="s">
        <v>1</v>
      </c>
      <c r="B5" s="185" t="s">
        <v>484</v>
      </c>
      <c r="C5" s="186"/>
      <c r="D5" s="186"/>
      <c r="E5" s="186"/>
      <c r="F5" s="186"/>
      <c r="G5" s="8">
        <v>5</v>
      </c>
      <c r="H5" s="7"/>
      <c r="I5" s="181"/>
      <c r="J5" s="182"/>
      <c r="K5" s="182"/>
      <c r="L5" s="182"/>
      <c r="M5" s="183"/>
      <c r="N5" s="57"/>
    </row>
    <row r="6" spans="1:14" ht="70.5" customHeight="1" x14ac:dyDescent="0.25">
      <c r="A6" s="88" t="s">
        <v>2</v>
      </c>
      <c r="B6" s="185" t="s">
        <v>364</v>
      </c>
      <c r="C6" s="186"/>
      <c r="D6" s="186"/>
      <c r="E6" s="186"/>
      <c r="F6" s="186"/>
      <c r="G6" s="8">
        <v>5</v>
      </c>
      <c r="H6" s="7"/>
      <c r="I6" s="181"/>
      <c r="J6" s="182"/>
      <c r="K6" s="182"/>
      <c r="L6" s="182"/>
      <c r="M6" s="183"/>
      <c r="N6" s="57"/>
    </row>
    <row r="7" spans="1:14" ht="38.25" customHeight="1" x14ac:dyDescent="0.25">
      <c r="A7" s="88" t="s">
        <v>3</v>
      </c>
      <c r="B7" s="185" t="s">
        <v>365</v>
      </c>
      <c r="C7" s="186"/>
      <c r="D7" s="186"/>
      <c r="E7" s="186"/>
      <c r="F7" s="186"/>
      <c r="G7" s="8">
        <v>5</v>
      </c>
      <c r="H7" s="7"/>
      <c r="I7" s="181"/>
      <c r="J7" s="182"/>
      <c r="K7" s="182"/>
      <c r="L7" s="182"/>
      <c r="M7" s="183"/>
      <c r="N7" s="57"/>
    </row>
    <row r="8" spans="1:14" ht="33.75" customHeight="1" x14ac:dyDescent="0.25">
      <c r="A8" s="88" t="s">
        <v>4</v>
      </c>
      <c r="B8" s="185" t="s">
        <v>366</v>
      </c>
      <c r="C8" s="186"/>
      <c r="D8" s="186"/>
      <c r="E8" s="186"/>
      <c r="F8" s="186"/>
      <c r="G8" s="8">
        <v>5</v>
      </c>
      <c r="H8" s="7"/>
      <c r="I8" s="181"/>
      <c r="J8" s="182"/>
      <c r="K8" s="182"/>
      <c r="L8" s="182"/>
      <c r="M8" s="183"/>
      <c r="N8" s="57"/>
    </row>
    <row r="9" spans="1:14" ht="46.5" customHeight="1" x14ac:dyDescent="0.25">
      <c r="A9" s="88" t="s">
        <v>5</v>
      </c>
      <c r="B9" s="185" t="s">
        <v>367</v>
      </c>
      <c r="C9" s="186"/>
      <c r="D9" s="186"/>
      <c r="E9" s="186"/>
      <c r="F9" s="186"/>
      <c r="G9" s="8">
        <v>5</v>
      </c>
      <c r="H9" s="7"/>
      <c r="I9" s="181"/>
      <c r="J9" s="182"/>
      <c r="K9" s="182"/>
      <c r="L9" s="182"/>
      <c r="M9" s="183"/>
      <c r="N9" s="57"/>
    </row>
    <row r="10" spans="1:14" ht="54.75" customHeight="1" x14ac:dyDescent="0.25">
      <c r="A10" s="88" t="s">
        <v>6</v>
      </c>
      <c r="B10" s="185" t="s">
        <v>368</v>
      </c>
      <c r="C10" s="186"/>
      <c r="D10" s="186"/>
      <c r="E10" s="186"/>
      <c r="F10" s="186"/>
      <c r="G10" s="8">
        <v>5</v>
      </c>
      <c r="H10" s="7"/>
      <c r="I10" s="181"/>
      <c r="J10" s="182"/>
      <c r="K10" s="182"/>
      <c r="L10" s="182"/>
      <c r="M10" s="183"/>
      <c r="N10" s="57"/>
    </row>
    <row r="11" spans="1:14" ht="70.5" customHeight="1" x14ac:dyDescent="0.25">
      <c r="A11" s="88" t="s">
        <v>7</v>
      </c>
      <c r="B11" s="185" t="s">
        <v>485</v>
      </c>
      <c r="C11" s="186"/>
      <c r="D11" s="186"/>
      <c r="E11" s="186"/>
      <c r="F11" s="186"/>
      <c r="G11" s="8">
        <v>5</v>
      </c>
      <c r="H11" s="7"/>
      <c r="I11" s="181"/>
      <c r="J11" s="182"/>
      <c r="K11" s="182"/>
      <c r="L11" s="182"/>
      <c r="M11" s="183"/>
      <c r="N11" s="57"/>
    </row>
    <row r="12" spans="1:14" ht="42" customHeight="1" x14ac:dyDescent="0.25">
      <c r="A12" s="92"/>
      <c r="B12" s="92"/>
      <c r="C12" s="92"/>
      <c r="D12" s="92"/>
      <c r="E12" s="92"/>
      <c r="F12" s="92" t="s">
        <v>10</v>
      </c>
      <c r="G12" s="102">
        <f>SUM(G4:G11)</f>
        <v>40</v>
      </c>
      <c r="H12" s="102">
        <f>SUM(H4:H10)</f>
        <v>0</v>
      </c>
      <c r="I12" s="92"/>
      <c r="J12" s="92"/>
      <c r="K12" s="92"/>
      <c r="L12" s="92"/>
      <c r="M12" s="92"/>
      <c r="N12" s="92"/>
    </row>
  </sheetData>
  <sheetProtection algorithmName="SHA-512" hashValue="Dr4QeYleHgEQz69OsvfSqv7BqcLF2NbJeE/F2VZQKGOUFuqcIdSBzRDDaKuo1yo/BLjBHirGOnwgLX3iATODaQ==" saltValue="SbrdXtR7XRswir8+P9vxPw==" spinCount="100000" sheet="1" objects="1" scenarios="1" selectLockedCells="1"/>
  <mergeCells count="20">
    <mergeCell ref="A2:F2"/>
    <mergeCell ref="G2:G3"/>
    <mergeCell ref="H2:H3"/>
    <mergeCell ref="A3:F3"/>
    <mergeCell ref="B4:F4"/>
    <mergeCell ref="I4:M4"/>
    <mergeCell ref="B5:F5"/>
    <mergeCell ref="I5:M5"/>
    <mergeCell ref="B6:F6"/>
    <mergeCell ref="I6:M6"/>
    <mergeCell ref="B7:F7"/>
    <mergeCell ref="I7:M7"/>
    <mergeCell ref="B11:F11"/>
    <mergeCell ref="I11:M11"/>
    <mergeCell ref="B8:F8"/>
    <mergeCell ref="I8:M8"/>
    <mergeCell ref="B9:F9"/>
    <mergeCell ref="I9:M9"/>
    <mergeCell ref="B10:F10"/>
    <mergeCell ref="I10:M10"/>
  </mergeCells>
  <dataValidations count="1">
    <dataValidation type="whole" operator="lessThanOrEqual" allowBlank="1" showInputMessage="1" showErrorMessage="1" errorTitle="Invalid Data" error="you can only enter a whole number equal to or less than the Max Points" sqref="H4:H11">
      <formula1>G4</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
  <sheetViews>
    <sheetView showGridLines="0" zoomScale="90" zoomScaleNormal="90" zoomScalePageLayoutView="90" workbookViewId="0">
      <selection activeCell="I4" sqref="I4"/>
    </sheetView>
  </sheetViews>
  <sheetFormatPr defaultRowHeight="15" x14ac:dyDescent="0.25"/>
  <cols>
    <col min="1" max="1" width="7.85546875" style="3" customWidth="1"/>
    <col min="2" max="8" width="9.140625" style="3" customWidth="1"/>
    <col min="9" max="9" width="10.85546875" style="3" customWidth="1"/>
    <col min="10" max="16384" width="9.140625" style="3"/>
  </cols>
  <sheetData>
    <row r="1" spans="1:15" x14ac:dyDescent="0.25">
      <c r="A1" s="84" t="s">
        <v>43</v>
      </c>
      <c r="B1" s="67"/>
      <c r="C1" s="67"/>
      <c r="D1" s="67"/>
      <c r="E1" s="67"/>
      <c r="F1" s="67"/>
      <c r="G1" s="67"/>
      <c r="H1" s="67"/>
      <c r="I1" s="67"/>
      <c r="J1" s="67"/>
      <c r="K1" s="67"/>
      <c r="L1" s="67"/>
      <c r="M1" s="67"/>
      <c r="N1" s="68"/>
      <c r="O1" s="57"/>
    </row>
    <row r="2" spans="1:15" x14ac:dyDescent="0.25">
      <c r="A2" s="86"/>
      <c r="B2" s="89"/>
      <c r="C2" s="89"/>
      <c r="D2" s="89"/>
      <c r="E2" s="89"/>
      <c r="F2" s="89"/>
      <c r="G2" s="89"/>
      <c r="H2" s="170" t="s">
        <v>8</v>
      </c>
      <c r="I2" s="170" t="s">
        <v>9</v>
      </c>
      <c r="J2" s="176" t="s">
        <v>11</v>
      </c>
      <c r="K2" s="176"/>
      <c r="L2" s="176"/>
      <c r="M2" s="176"/>
      <c r="N2" s="177"/>
      <c r="O2" s="57"/>
    </row>
    <row r="3" spans="1:15" x14ac:dyDescent="0.25">
      <c r="A3" s="91"/>
      <c r="B3" s="72"/>
      <c r="C3" s="72"/>
      <c r="D3" s="72"/>
      <c r="E3" s="72"/>
      <c r="F3" s="72"/>
      <c r="G3" s="72"/>
      <c r="H3" s="171"/>
      <c r="I3" s="171"/>
      <c r="J3" s="178"/>
      <c r="K3" s="178"/>
      <c r="L3" s="178"/>
      <c r="M3" s="178"/>
      <c r="N3" s="179"/>
      <c r="O3" s="57"/>
    </row>
    <row r="4" spans="1:15" ht="45.6" customHeight="1" x14ac:dyDescent="0.25">
      <c r="A4" s="98" t="s">
        <v>0</v>
      </c>
      <c r="B4" s="172" t="s">
        <v>42</v>
      </c>
      <c r="C4" s="173"/>
      <c r="D4" s="173"/>
      <c r="E4" s="173"/>
      <c r="F4" s="173"/>
      <c r="G4" s="174"/>
      <c r="H4" s="99">
        <v>5</v>
      </c>
      <c r="I4" s="100"/>
      <c r="J4" s="175"/>
      <c r="K4" s="175"/>
      <c r="L4" s="175"/>
      <c r="M4" s="175"/>
      <c r="N4" s="175"/>
      <c r="O4" s="57"/>
    </row>
    <row r="5" spans="1:15" s="33" customFormat="1" ht="45" customHeight="1" x14ac:dyDescent="0.25">
      <c r="A5" s="94"/>
      <c r="B5" s="95"/>
      <c r="C5" s="95"/>
      <c r="D5" s="95"/>
      <c r="E5" s="95"/>
      <c r="F5" s="95"/>
      <c r="G5" s="95" t="s">
        <v>10</v>
      </c>
      <c r="H5" s="96">
        <f>SUM(H4:H4)</f>
        <v>5</v>
      </c>
      <c r="I5" s="96">
        <f>SUM(I4:I4)</f>
        <v>0</v>
      </c>
      <c r="J5" s="95"/>
      <c r="K5" s="95"/>
      <c r="L5" s="95"/>
      <c r="M5" s="95"/>
      <c r="N5" s="95"/>
      <c r="O5" s="97"/>
    </row>
  </sheetData>
  <sheetProtection algorithmName="SHA-512" hashValue="4Sv7frlbXBFC17N3yZFJ7RhBgLCrr5Fgwf5ZDNel+YEevcP8fzTcGIfCQv5RwdX4kzsxE9C6rzb3xGFGArhskA==" saltValue="yhlMPoogR5cTrn3pogA3CA==" spinCount="100000" sheet="1" objects="1" scenarios="1" selectLockedCells="1"/>
  <mergeCells count="5">
    <mergeCell ref="I2:I3"/>
    <mergeCell ref="B4:G4"/>
    <mergeCell ref="J4:N4"/>
    <mergeCell ref="J2:N3"/>
    <mergeCell ref="H2:H3"/>
  </mergeCells>
  <phoneticPr fontId="0" type="noConversion"/>
  <dataValidations count="1">
    <dataValidation type="whole" operator="lessThanOrEqual" allowBlank="1" showInputMessage="1" showErrorMessage="1" errorTitle="Invalid Data" error="you can only enter a whole number equal to or less than the Max Points" sqref="I4">
      <formula1>H4</formula1>
    </dataValidation>
  </dataValidations>
  <pageMargins left="0.70866141732283472" right="0.70866141732283472" top="0.74803149606299213" bottom="0.74803149606299213" header="0.31496062992125984" footer="0.31496062992125984"/>
  <pageSetup paperSize="9" scale="94" orientation="landscape" horizontalDpi="4294967293"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
  <sheetViews>
    <sheetView showGridLines="0" zoomScale="90" zoomScaleNormal="90" workbookViewId="0">
      <selection activeCell="I4" sqref="I4"/>
    </sheetView>
  </sheetViews>
  <sheetFormatPr defaultRowHeight="15" x14ac:dyDescent="0.25"/>
  <cols>
    <col min="1" max="1" width="7.7109375" style="3" customWidth="1"/>
    <col min="2" max="16384" width="9.140625" style="3"/>
  </cols>
  <sheetData>
    <row r="1" spans="1:15" x14ac:dyDescent="0.25">
      <c r="A1" s="57" t="s">
        <v>44</v>
      </c>
      <c r="B1" s="57"/>
      <c r="C1" s="57"/>
      <c r="D1" s="57"/>
      <c r="E1" s="57"/>
      <c r="F1" s="57"/>
      <c r="G1" s="57"/>
      <c r="H1" s="57"/>
      <c r="I1" s="57"/>
      <c r="J1" s="57"/>
      <c r="K1" s="57"/>
      <c r="L1" s="57"/>
      <c r="M1" s="57"/>
      <c r="N1" s="57"/>
      <c r="O1" s="57"/>
    </row>
    <row r="2" spans="1:15" x14ac:dyDescent="0.25">
      <c r="A2" s="57"/>
      <c r="B2" s="57"/>
      <c r="C2" s="57"/>
      <c r="D2" s="57"/>
      <c r="E2" s="57"/>
      <c r="F2" s="57"/>
      <c r="G2" s="57"/>
      <c r="H2" s="142" t="s">
        <v>8</v>
      </c>
      <c r="I2" s="142" t="s">
        <v>9</v>
      </c>
      <c r="J2" s="57"/>
      <c r="K2" s="57"/>
      <c r="L2" s="57"/>
      <c r="M2" s="57"/>
      <c r="N2" s="57"/>
      <c r="O2" s="57"/>
    </row>
    <row r="3" spans="1:15" x14ac:dyDescent="0.25">
      <c r="A3" s="57"/>
      <c r="B3" s="57"/>
      <c r="C3" s="57"/>
      <c r="D3" s="57"/>
      <c r="E3" s="57"/>
      <c r="F3" s="57"/>
      <c r="G3" s="57"/>
      <c r="H3" s="184"/>
      <c r="I3" s="184"/>
      <c r="J3" s="57" t="s">
        <v>11</v>
      </c>
      <c r="K3" s="57"/>
      <c r="L3" s="57"/>
      <c r="M3" s="57"/>
      <c r="N3" s="57"/>
      <c r="O3" s="57"/>
    </row>
    <row r="4" spans="1:15" s="93" customFormat="1" ht="30" customHeight="1" x14ac:dyDescent="0.25">
      <c r="A4" s="88" t="s">
        <v>0</v>
      </c>
      <c r="B4" s="185" t="s">
        <v>494</v>
      </c>
      <c r="C4" s="186"/>
      <c r="D4" s="186"/>
      <c r="E4" s="186"/>
      <c r="F4" s="186"/>
      <c r="G4" s="186"/>
      <c r="H4" s="8">
        <v>5</v>
      </c>
      <c r="I4" s="7"/>
      <c r="J4" s="181"/>
      <c r="K4" s="182"/>
      <c r="L4" s="182"/>
      <c r="M4" s="182"/>
      <c r="N4" s="183"/>
      <c r="O4" s="58"/>
    </row>
    <row r="5" spans="1:15" s="93" customFormat="1" ht="30" customHeight="1" x14ac:dyDescent="0.25">
      <c r="A5" s="88" t="s">
        <v>1</v>
      </c>
      <c r="B5" s="180" t="s">
        <v>495</v>
      </c>
      <c r="C5" s="180"/>
      <c r="D5" s="180"/>
      <c r="E5" s="180"/>
      <c r="F5" s="180"/>
      <c r="G5" s="180"/>
      <c r="H5" s="8">
        <v>5</v>
      </c>
      <c r="I5" s="7"/>
      <c r="J5" s="181"/>
      <c r="K5" s="182"/>
      <c r="L5" s="182"/>
      <c r="M5" s="182"/>
      <c r="N5" s="183"/>
      <c r="O5" s="58"/>
    </row>
    <row r="6" spans="1:15" s="93" customFormat="1" ht="30" customHeight="1" x14ac:dyDescent="0.25">
      <c r="A6" s="88" t="s">
        <v>2</v>
      </c>
      <c r="B6" s="180" t="s">
        <v>496</v>
      </c>
      <c r="C6" s="180"/>
      <c r="D6" s="180"/>
      <c r="E6" s="180"/>
      <c r="F6" s="180"/>
      <c r="G6" s="180"/>
      <c r="H6" s="8">
        <v>5</v>
      </c>
      <c r="I6" s="7"/>
      <c r="J6" s="181"/>
      <c r="K6" s="182"/>
      <c r="L6" s="182"/>
      <c r="M6" s="182"/>
      <c r="N6" s="183"/>
      <c r="O6" s="58"/>
    </row>
    <row r="7" spans="1:15" ht="45" customHeight="1" x14ac:dyDescent="0.25">
      <c r="A7" s="92"/>
      <c r="B7" s="92"/>
      <c r="C7" s="92"/>
      <c r="D7" s="92"/>
      <c r="E7" s="92"/>
      <c r="F7" s="92" t="s">
        <v>10</v>
      </c>
      <c r="G7" s="92"/>
      <c r="H7" s="102">
        <f>SUM(H4:H6)</f>
        <v>15</v>
      </c>
      <c r="I7" s="102">
        <f>SUM(I4:I6)</f>
        <v>0</v>
      </c>
      <c r="J7" s="92"/>
      <c r="K7" s="92"/>
      <c r="L7" s="92"/>
      <c r="M7" s="92"/>
      <c r="N7" s="92"/>
      <c r="O7" s="92"/>
    </row>
  </sheetData>
  <sheetProtection algorithmName="SHA-512" hashValue="eB4Wn6uui+rr9HH0Z/130L08tLepEnjplwOYO0OmSbTK3njj0QFdZAViwxyn1/NVVBgiskqfFQLZFOYwh3/u6g==" saltValue="Jm1+iQ9RgNmlR/e5VlPsQw==" spinCount="100000" sheet="1" objects="1" scenarios="1" selectLockedCells="1"/>
  <mergeCells count="8">
    <mergeCell ref="B6:G6"/>
    <mergeCell ref="J6:N6"/>
    <mergeCell ref="B5:G5"/>
    <mergeCell ref="J5:N5"/>
    <mergeCell ref="H2:H3"/>
    <mergeCell ref="I2:I3"/>
    <mergeCell ref="B4:G4"/>
    <mergeCell ref="J4:N4"/>
  </mergeCells>
  <phoneticPr fontId="0" type="noConversion"/>
  <dataValidations count="1">
    <dataValidation type="whole" operator="lessThanOrEqual" allowBlank="1" showInputMessage="1" showErrorMessage="1" errorTitle="Invalid Data" error="you can only enter a whole number equal to or less than the Max Points" sqref="I4:I6">
      <formula1>H4</formula1>
    </dataValidation>
  </dataValidations>
  <pageMargins left="0.7" right="0.7" top="0.75" bottom="0.75" header="0.3" footer="0.3"/>
  <pageSetup paperSize="9" orientation="landscape"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showGridLines="0" zoomScale="90" zoomScaleNormal="75" workbookViewId="0">
      <selection activeCell="H4" sqref="H4"/>
    </sheetView>
  </sheetViews>
  <sheetFormatPr defaultRowHeight="15" x14ac:dyDescent="0.25"/>
  <cols>
    <col min="1" max="16384" width="9.140625" style="3"/>
  </cols>
  <sheetData>
    <row r="1" spans="1:14" x14ac:dyDescent="0.25">
      <c r="A1" s="57" t="s">
        <v>45</v>
      </c>
      <c r="B1" s="57"/>
      <c r="C1" s="57"/>
      <c r="D1" s="57"/>
      <c r="E1" s="57"/>
      <c r="F1" s="57"/>
      <c r="G1" s="57"/>
      <c r="H1" s="57"/>
      <c r="I1" s="57"/>
      <c r="J1" s="57"/>
      <c r="K1" s="57"/>
      <c r="L1" s="57"/>
      <c r="M1" s="57"/>
      <c r="N1" s="57"/>
    </row>
    <row r="2" spans="1:14" ht="15" customHeight="1" x14ac:dyDescent="0.25">
      <c r="A2" s="57"/>
      <c r="B2" s="57"/>
      <c r="C2" s="57"/>
      <c r="D2" s="57"/>
      <c r="E2" s="57"/>
      <c r="F2" s="57"/>
      <c r="G2" s="142" t="s">
        <v>8</v>
      </c>
      <c r="H2" s="142" t="s">
        <v>9</v>
      </c>
      <c r="I2" s="57"/>
      <c r="J2" s="57"/>
      <c r="K2" s="57"/>
      <c r="L2" s="57"/>
      <c r="M2" s="57"/>
      <c r="N2" s="57"/>
    </row>
    <row r="3" spans="1:14" ht="30" customHeight="1" x14ac:dyDescent="0.25">
      <c r="A3" s="171"/>
      <c r="B3" s="171"/>
      <c r="C3" s="171"/>
      <c r="D3" s="171"/>
      <c r="E3" s="171"/>
      <c r="F3" s="171"/>
      <c r="G3" s="184"/>
      <c r="H3" s="184"/>
      <c r="I3" s="57" t="s">
        <v>11</v>
      </c>
      <c r="J3" s="57"/>
      <c r="K3" s="57"/>
      <c r="L3" s="57"/>
      <c r="M3" s="57"/>
      <c r="N3" s="57"/>
    </row>
    <row r="4" spans="1:14" ht="45" customHeight="1" x14ac:dyDescent="0.25">
      <c r="A4" s="88" t="s">
        <v>0</v>
      </c>
      <c r="B4" s="187" t="s">
        <v>289</v>
      </c>
      <c r="C4" s="188"/>
      <c r="D4" s="188"/>
      <c r="E4" s="188"/>
      <c r="F4" s="188"/>
      <c r="G4" s="8">
        <v>5</v>
      </c>
      <c r="H4" s="7"/>
      <c r="I4" s="181"/>
      <c r="J4" s="182"/>
      <c r="K4" s="182"/>
      <c r="L4" s="182"/>
      <c r="M4" s="183"/>
      <c r="N4" s="57"/>
    </row>
    <row r="5" spans="1:14" ht="45" customHeight="1" x14ac:dyDescent="0.25">
      <c r="A5" s="88" t="s">
        <v>1</v>
      </c>
      <c r="B5" s="185" t="s">
        <v>288</v>
      </c>
      <c r="C5" s="186"/>
      <c r="D5" s="186"/>
      <c r="E5" s="186"/>
      <c r="F5" s="186"/>
      <c r="G5" s="8">
        <v>5</v>
      </c>
      <c r="H5" s="7"/>
      <c r="I5" s="181"/>
      <c r="J5" s="182"/>
      <c r="K5" s="182"/>
      <c r="L5" s="182"/>
      <c r="M5" s="183"/>
      <c r="N5" s="57"/>
    </row>
    <row r="6" spans="1:14" ht="45" customHeight="1" x14ac:dyDescent="0.25">
      <c r="A6" s="88"/>
      <c r="B6" s="189" t="s">
        <v>477</v>
      </c>
      <c r="C6" s="190"/>
      <c r="D6" s="190"/>
      <c r="E6" s="190"/>
      <c r="F6" s="190"/>
      <c r="G6" s="88"/>
      <c r="H6" s="88"/>
      <c r="I6" s="191"/>
      <c r="J6" s="192"/>
      <c r="K6" s="192"/>
      <c r="L6" s="192"/>
      <c r="M6" s="193"/>
      <c r="N6" s="57"/>
    </row>
    <row r="7" spans="1:14" ht="45" customHeight="1" x14ac:dyDescent="0.25">
      <c r="A7" s="88" t="s">
        <v>2</v>
      </c>
      <c r="B7" s="185" t="s">
        <v>478</v>
      </c>
      <c r="C7" s="186"/>
      <c r="D7" s="186"/>
      <c r="E7" s="186"/>
      <c r="F7" s="186"/>
      <c r="G7" s="8">
        <v>5</v>
      </c>
      <c r="H7" s="7"/>
      <c r="I7" s="181"/>
      <c r="J7" s="182"/>
      <c r="K7" s="182"/>
      <c r="L7" s="182"/>
      <c r="M7" s="183"/>
      <c r="N7" s="57"/>
    </row>
    <row r="8" spans="1:14" ht="45" customHeight="1" x14ac:dyDescent="0.25">
      <c r="A8" s="88" t="s">
        <v>3</v>
      </c>
      <c r="B8" s="185" t="s">
        <v>287</v>
      </c>
      <c r="C8" s="186"/>
      <c r="D8" s="186"/>
      <c r="E8" s="186"/>
      <c r="F8" s="186"/>
      <c r="G8" s="8">
        <v>5</v>
      </c>
      <c r="H8" s="7"/>
      <c r="I8" s="181"/>
      <c r="J8" s="182"/>
      <c r="K8" s="182"/>
      <c r="L8" s="182"/>
      <c r="M8" s="183"/>
      <c r="N8" s="57"/>
    </row>
    <row r="9" spans="1:14" ht="45" customHeight="1" x14ac:dyDescent="0.25">
      <c r="A9" s="88" t="s">
        <v>4</v>
      </c>
      <c r="B9" s="185" t="s">
        <v>285</v>
      </c>
      <c r="C9" s="186"/>
      <c r="D9" s="186"/>
      <c r="E9" s="186"/>
      <c r="F9" s="186"/>
      <c r="G9" s="8">
        <v>5</v>
      </c>
      <c r="H9" s="7"/>
      <c r="I9" s="181"/>
      <c r="J9" s="182"/>
      <c r="K9" s="182"/>
      <c r="L9" s="182"/>
      <c r="M9" s="183"/>
      <c r="N9" s="57"/>
    </row>
    <row r="10" spans="1:14" ht="45" customHeight="1" x14ac:dyDescent="0.25">
      <c r="A10" s="88" t="s">
        <v>5</v>
      </c>
      <c r="B10" s="185" t="s">
        <v>286</v>
      </c>
      <c r="C10" s="186"/>
      <c r="D10" s="186"/>
      <c r="E10" s="186"/>
      <c r="F10" s="186"/>
      <c r="G10" s="8">
        <v>5</v>
      </c>
      <c r="H10" s="7"/>
      <c r="I10" s="181"/>
      <c r="J10" s="182"/>
      <c r="K10" s="182"/>
      <c r="L10" s="182"/>
      <c r="M10" s="183"/>
      <c r="N10" s="57"/>
    </row>
    <row r="11" spans="1:14" ht="45" customHeight="1" x14ac:dyDescent="0.25">
      <c r="A11" s="92"/>
      <c r="B11" s="92"/>
      <c r="C11" s="92"/>
      <c r="D11" s="92"/>
      <c r="E11" s="92"/>
      <c r="F11" s="92" t="s">
        <v>10</v>
      </c>
      <c r="G11" s="102">
        <f>SUM(G4:G10)</f>
        <v>30</v>
      </c>
      <c r="H11" s="102">
        <f>SUM(H4:H5)+SUM(H7:H10)</f>
        <v>0</v>
      </c>
      <c r="I11" s="92"/>
      <c r="J11" s="92"/>
      <c r="K11" s="92"/>
      <c r="L11" s="92"/>
      <c r="M11" s="92"/>
      <c r="N11" s="92"/>
    </row>
  </sheetData>
  <sheetProtection algorithmName="SHA-512" hashValue="Hr2lced07FMETBgUU2ke5aOoCodJg4d/haO4Rt2moDdSnRbQmeV8yLRlwhHPkgrhDYQAT6E7T/d3nd8jQzvdNw==" saltValue="hIWCEU+B07PlXElyl4bIWw==" spinCount="100000" sheet="1" objects="1" scenarios="1" selectLockedCells="1"/>
  <mergeCells count="17">
    <mergeCell ref="B9:F9"/>
    <mergeCell ref="I9:M9"/>
    <mergeCell ref="B5:F5"/>
    <mergeCell ref="I5:M5"/>
    <mergeCell ref="B10:F10"/>
    <mergeCell ref="I10:M10"/>
    <mergeCell ref="B6:F6"/>
    <mergeCell ref="I6:M6"/>
    <mergeCell ref="B7:F7"/>
    <mergeCell ref="I7:M7"/>
    <mergeCell ref="B8:F8"/>
    <mergeCell ref="I8:M8"/>
    <mergeCell ref="G2:G3"/>
    <mergeCell ref="H2:H3"/>
    <mergeCell ref="B4:F4"/>
    <mergeCell ref="I4:M4"/>
    <mergeCell ref="A3:F3"/>
  </mergeCells>
  <phoneticPr fontId="0" type="noConversion"/>
  <dataValidations count="2">
    <dataValidation type="whole" operator="lessThanOrEqual" allowBlank="1" showInputMessage="1" showErrorMessage="1" errorTitle="Invalid Data" error="you cn only enter a whole number equal to or less than the Max Points" sqref="H4">
      <formula1>G4</formula1>
    </dataValidation>
    <dataValidation type="whole" operator="lessThanOrEqual" allowBlank="1" showInputMessage="1" showErrorMessage="1" errorTitle="Invalid Data" error="you can only enter a whole number equal to or less than the Max Points" sqref="H5:H10">
      <formula1>G5</formula1>
    </dataValidation>
  </dataValidations>
  <pageMargins left="0.75" right="0.75" top="1" bottom="1" header="0.5" footer="0.5"/>
  <pageSetup paperSize="9" orientation="landscape" horizontalDpi="4294967293" verticalDpi="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
  <sheetViews>
    <sheetView showGridLines="0" zoomScale="75" workbookViewId="0">
      <selection activeCell="H4" sqref="H4"/>
    </sheetView>
  </sheetViews>
  <sheetFormatPr defaultRowHeight="15" x14ac:dyDescent="0.25"/>
  <cols>
    <col min="1" max="16384" width="9.140625" style="3"/>
  </cols>
  <sheetData>
    <row r="1" spans="1:14" x14ac:dyDescent="0.25">
      <c r="A1" s="57" t="s">
        <v>46</v>
      </c>
      <c r="B1" s="57"/>
      <c r="C1" s="57"/>
      <c r="D1" s="57"/>
      <c r="E1" s="57"/>
      <c r="F1" s="57"/>
      <c r="G1" s="57"/>
      <c r="H1" s="57"/>
      <c r="I1" s="57"/>
      <c r="J1" s="57"/>
      <c r="K1" s="57"/>
      <c r="L1" s="57"/>
      <c r="M1" s="57"/>
      <c r="N1" s="57"/>
    </row>
    <row r="2" spans="1:14" x14ac:dyDescent="0.25">
      <c r="A2" s="57"/>
      <c r="B2" s="57"/>
      <c r="C2" s="57"/>
      <c r="D2" s="57"/>
      <c r="E2" s="57"/>
      <c r="F2" s="57"/>
      <c r="G2" s="142" t="s">
        <v>8</v>
      </c>
      <c r="H2" s="142" t="s">
        <v>9</v>
      </c>
      <c r="I2" s="57"/>
      <c r="J2" s="57"/>
      <c r="K2" s="57"/>
      <c r="L2" s="57"/>
      <c r="M2" s="57"/>
      <c r="N2" s="57"/>
    </row>
    <row r="3" spans="1:14" x14ac:dyDescent="0.25">
      <c r="A3" s="57"/>
      <c r="B3" s="57"/>
      <c r="C3" s="57"/>
      <c r="D3" s="57"/>
      <c r="E3" s="57"/>
      <c r="F3" s="57"/>
      <c r="G3" s="184"/>
      <c r="H3" s="184"/>
      <c r="I3" s="57" t="s">
        <v>11</v>
      </c>
      <c r="J3" s="57"/>
      <c r="K3" s="57"/>
      <c r="L3" s="57"/>
      <c r="M3" s="57"/>
      <c r="N3" s="57"/>
    </row>
    <row r="4" spans="1:14" ht="60" customHeight="1" x14ac:dyDescent="0.25">
      <c r="A4" s="88" t="s">
        <v>0</v>
      </c>
      <c r="B4" s="185" t="s">
        <v>476</v>
      </c>
      <c r="C4" s="186"/>
      <c r="D4" s="186"/>
      <c r="E4" s="186"/>
      <c r="F4" s="186"/>
      <c r="G4" s="8">
        <v>5</v>
      </c>
      <c r="H4" s="7"/>
      <c r="I4" s="181"/>
      <c r="J4" s="182"/>
      <c r="K4" s="182"/>
      <c r="L4" s="182"/>
      <c r="M4" s="183"/>
      <c r="N4" s="57"/>
    </row>
    <row r="5" spans="1:14" ht="45" customHeight="1" x14ac:dyDescent="0.25">
      <c r="A5" s="92"/>
      <c r="B5" s="92"/>
      <c r="C5" s="92"/>
      <c r="D5" s="92"/>
      <c r="E5" s="92"/>
      <c r="F5" s="92" t="s">
        <v>10</v>
      </c>
      <c r="G5" s="102">
        <f>SUM(G4:G4)</f>
        <v>5</v>
      </c>
      <c r="H5" s="102">
        <f>H4</f>
        <v>0</v>
      </c>
      <c r="I5" s="92"/>
      <c r="J5" s="92"/>
      <c r="K5" s="92"/>
      <c r="L5" s="92"/>
      <c r="M5" s="92"/>
      <c r="N5" s="92"/>
    </row>
  </sheetData>
  <sheetProtection algorithmName="SHA-512" hashValue="j5qtNDXfeiIYCg3Av6gX9825naGbuKPqdwYRJ91MyRTgySXFbw5go/CCdRrMwLepCrA0K3RY7KFs0Sbmpw+NKw==" saltValue="6jV/2heySZTHkhex6CWWJw==" spinCount="100000" sheet="1" objects="1" scenarios="1" selectLockedCells="1"/>
  <mergeCells count="4">
    <mergeCell ref="G2:G3"/>
    <mergeCell ref="H2:H3"/>
    <mergeCell ref="B4:F4"/>
    <mergeCell ref="I4:M4"/>
  </mergeCells>
  <phoneticPr fontId="0" type="noConversion"/>
  <dataValidations count="1">
    <dataValidation type="whole" operator="lessThanOrEqual" allowBlank="1" showInputMessage="1" showErrorMessage="1" errorTitle="Invalid Data" error="you can only enter a whole number equal to or less than the Max Points" sqref="H4">
      <formula1>G4</formula1>
    </dataValidation>
  </dataValidations>
  <pageMargins left="0.75" right="0.75" top="1" bottom="1" header="0.5" footer="0.5"/>
  <pageSetup paperSize="9" orientation="landscape" horizontalDpi="4294967293"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51</vt:i4>
      </vt:variant>
      <vt:variant>
        <vt:lpstr>Named Ranges</vt:lpstr>
      </vt:variant>
      <vt:variant>
        <vt:i4>5</vt:i4>
      </vt:variant>
    </vt:vector>
  </HeadingPairs>
  <TitlesOfParts>
    <vt:vector size="56" baseType="lpstr">
      <vt:lpstr>Introduction</vt:lpstr>
      <vt:lpstr>Total Scores</vt:lpstr>
      <vt:lpstr>Total Scores Bar Chart </vt:lpstr>
      <vt:lpstr>5.2</vt:lpstr>
      <vt:lpstr>5.3</vt:lpstr>
      <vt:lpstr>5.4</vt:lpstr>
      <vt:lpstr>5.5</vt:lpstr>
      <vt:lpstr>5.6</vt:lpstr>
      <vt:lpstr>5.7</vt:lpstr>
      <vt:lpstr>5.8</vt:lpstr>
      <vt:lpstr>5.9</vt:lpstr>
      <vt:lpstr>5.10</vt:lpstr>
      <vt:lpstr>5.11</vt:lpstr>
      <vt:lpstr>5.12</vt:lpstr>
      <vt:lpstr>5.13</vt:lpstr>
      <vt:lpstr>5.14</vt:lpstr>
      <vt:lpstr>5.15 </vt:lpstr>
      <vt:lpstr>5.16</vt:lpstr>
      <vt:lpstr>5.17.1</vt:lpstr>
      <vt:lpstr>5.17.2</vt:lpstr>
      <vt:lpstr>5.17.3.1</vt:lpstr>
      <vt:lpstr>5.17.3.2</vt:lpstr>
      <vt:lpstr>5.17.3.3</vt:lpstr>
      <vt:lpstr>5.17.3.4 </vt:lpstr>
      <vt:lpstr>5.18</vt:lpstr>
      <vt:lpstr>5.19</vt:lpstr>
      <vt:lpstr>5.20.1</vt:lpstr>
      <vt:lpstr>5.20.2</vt:lpstr>
      <vt:lpstr>5.20.3 Hydraulic lifts</vt:lpstr>
      <vt:lpstr>5.20.4</vt:lpstr>
      <vt:lpstr>5.21</vt:lpstr>
      <vt:lpstr>5.22</vt:lpstr>
      <vt:lpstr>Annex A</vt:lpstr>
      <vt:lpstr>Annex B</vt:lpstr>
      <vt:lpstr>B1.1</vt:lpstr>
      <vt:lpstr>Annex D.1</vt:lpstr>
      <vt:lpstr>Annex D.2</vt:lpstr>
      <vt:lpstr>Annex D.3</vt:lpstr>
      <vt:lpstr>Annex E.2</vt:lpstr>
      <vt:lpstr>Annex E.3</vt:lpstr>
      <vt:lpstr>Annex E.3.2 </vt:lpstr>
      <vt:lpstr>Annex E 4</vt:lpstr>
      <vt:lpstr>Annex E5</vt:lpstr>
      <vt:lpstr>Annex E6</vt:lpstr>
      <vt:lpstr>Annex E7</vt:lpstr>
      <vt:lpstr>Annex F</vt:lpstr>
      <vt:lpstr>Annex G - AT1</vt:lpstr>
      <vt:lpstr>Annex G - AT2</vt:lpstr>
      <vt:lpstr>Annex G - AT3</vt:lpstr>
      <vt:lpstr>Annex G - AT4</vt:lpstr>
      <vt:lpstr>Annex G - AT5</vt:lpstr>
      <vt:lpstr>'5.2'!Print_Area</vt:lpstr>
      <vt:lpstr>Introduction!Print_Area</vt:lpstr>
      <vt:lpstr>'Total Scores'!Print_Area</vt:lpstr>
      <vt:lpstr>'Total Scores Bar Chart '!Print_Area</vt:lpstr>
      <vt:lpstr>'5.2'!Yesno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Terry Potter</dc:creator>
  <cp:lastModifiedBy>Lawrence Dooley</cp:lastModifiedBy>
  <cp:lastPrinted>2014-11-20T14:02:51Z</cp:lastPrinted>
  <dcterms:created xsi:type="dcterms:W3CDTF">2007-09-03T09:52:59Z</dcterms:created>
  <dcterms:modified xsi:type="dcterms:W3CDTF">2014-11-20T14:23:23Z</dcterms:modified>
</cp:coreProperties>
</file>